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03 Projects\St Kilda, 17 Eildon Rd (Eildon Rd Childcare &amp; Kindergarten)\"/>
    </mc:Choice>
  </mc:AlternateContent>
  <xr:revisionPtr revIDLastSave="0" documentId="13_ncr:1_{4EBBD3F3-AC2B-4CFD-B0ED-1C1B6071F813}" xr6:coauthVersionLast="45" xr6:coauthVersionMax="46" xr10:uidLastSave="{00000000-0000-0000-0000-000000000000}"/>
  <bookViews>
    <workbookView xWindow="-108" yWindow="-108" windowWidth="23256" windowHeight="12576" activeTab="3" xr2:uid="{00000000-000D-0000-FFFF-FFFF00000000}"/>
  </bookViews>
  <sheets>
    <sheet name="capital spend - itemised" sheetId="3" r:id="rId1"/>
    <sheet name="capital spend - summary" sheetId="4" r:id="rId2"/>
    <sheet name="maintenance spend - itemised" sheetId="1" r:id="rId3"/>
    <sheet name="maintenance spend - summary" sheetId="2" r:id="rId4"/>
  </sheets>
  <definedNames>
    <definedName name="_xlnm._FilterDatabase" localSheetId="1" hidden="1">'capital spend - summary'!$A$1:$D$9</definedName>
    <definedName name="_xlnm._FilterDatabase" localSheetId="3" hidden="1">'maintenance spend - summary'!$A$1:$D$17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4" l="1"/>
  <c r="F25" i="3"/>
  <c r="D18" i="2" l="1"/>
  <c r="I834" i="1"/>
  <c r="I835" i="1" s="1"/>
  <c r="K21" i="3" l="1"/>
  <c r="F21" i="3"/>
  <c r="K17" i="3"/>
  <c r="F17" i="3"/>
  <c r="K12" i="3"/>
  <c r="F12" i="3"/>
  <c r="K10" i="3"/>
  <c r="F10" i="3"/>
  <c r="K7" i="3"/>
  <c r="F7" i="3"/>
  <c r="K5" i="3"/>
  <c r="F5" i="3"/>
  <c r="K3" i="3"/>
  <c r="F3" i="3"/>
  <c r="I631" i="1"/>
  <c r="I595" i="1"/>
  <c r="I535" i="1"/>
  <c r="I487" i="1"/>
  <c r="I423" i="1"/>
  <c r="I384" i="1"/>
  <c r="I349" i="1"/>
  <c r="I323" i="1"/>
  <c r="I291" i="1"/>
  <c r="I264" i="1"/>
  <c r="I219" i="1"/>
  <c r="I181" i="1"/>
  <c r="I141" i="1"/>
  <c r="I118" i="1"/>
  <c r="I39" i="1"/>
  <c r="F27" i="3" l="1"/>
  <c r="I836" i="1"/>
</calcChain>
</file>

<file path=xl/sharedStrings.xml><?xml version="1.0" encoding="utf-8"?>
<sst xmlns="http://schemas.openxmlformats.org/spreadsheetml/2006/main" count="6826" uniqueCount="2085">
  <si>
    <t>UNITID</t>
  </si>
  <si>
    <t>BLDGDESC</t>
  </si>
  <si>
    <t>Fin year</t>
  </si>
  <si>
    <t>ACTDESC</t>
  </si>
  <si>
    <t>POSTATDATE</t>
  </si>
  <si>
    <t>BGTNO</t>
  </si>
  <si>
    <t>PROJ</t>
  </si>
  <si>
    <t>Quote</t>
  </si>
  <si>
    <t>Cost Inc GST</t>
  </si>
  <si>
    <t>WONO</t>
  </si>
  <si>
    <t>PONUMB</t>
  </si>
  <si>
    <t>INVOICENO</t>
  </si>
  <si>
    <t>INITDTTM</t>
  </si>
  <si>
    <t>COMPDTTM</t>
  </si>
  <si>
    <t>CONTNAME</t>
  </si>
  <si>
    <t>COMMENTS</t>
  </si>
  <si>
    <t>CHS160</t>
  </si>
  <si>
    <t>EILDON RD CHILD CARE CENTRE</t>
  </si>
  <si>
    <t>FY 2005-06</t>
  </si>
  <si>
    <t>CONTRACT SERVICES</t>
  </si>
  <si>
    <t>01.01735</t>
  </si>
  <si>
    <t>6320</t>
  </si>
  <si>
    <t>25510</t>
  </si>
  <si>
    <t/>
  </si>
  <si>
    <t>Post holding up the verandah have rotted/falling down.  Need urgent repair.  Safety issue as verandah may give way.</t>
  </si>
  <si>
    <t>31096</t>
  </si>
  <si>
    <t>UPDATE PROPERTY MAINTENANCE</t>
  </si>
  <si>
    <t>We have a picket/pale missing from our fence on our back verandah that needs replacing asap.  Also the gate on the back verandah has fallen off and needs to be re attached.</t>
  </si>
  <si>
    <t>31351</t>
  </si>
  <si>
    <t>CHUBB FIRE (DINGLEY)</t>
  </si>
  <si>
    <t>rectify fault on fire panel</t>
  </si>
  <si>
    <t>31510</t>
  </si>
  <si>
    <t>fire extinguisher maint'</t>
  </si>
  <si>
    <t>31097</t>
  </si>
  <si>
    <t>JMD ELECTRICS</t>
  </si>
  <si>
    <t>A flourescent light in the Mangrove Room Bathroom is flicking and not staying on properly.  We will need to have it replaced.</t>
  </si>
  <si>
    <t>30641</t>
  </si>
  <si>
    <t>PECK PLUMBING SERVICES</t>
  </si>
  <si>
    <t>When raining, water floods through our back door, leading to the hallway to adult bathroom, laundry etc.  This problem has been looked at a number of times, but still is not fixed. Please advise on possible solutions.</t>
  </si>
  <si>
    <t>01.09624</t>
  </si>
  <si>
    <t>4967</t>
  </si>
  <si>
    <t>30842</t>
  </si>
  <si>
    <t>31181</t>
  </si>
  <si>
    <t>Remove lights on pergola</t>
  </si>
  <si>
    <t>31274</t>
  </si>
  <si>
    <t>Please replace the flashing flourescent tubes in the Mangrove room bathroom &amp; upstairs in the hallway near the staff room.</t>
  </si>
  <si>
    <t>31816</t>
  </si>
  <si>
    <t>attend to faulty detector</t>
  </si>
  <si>
    <t>31760</t>
  </si>
  <si>
    <t>Exit Maintenance</t>
  </si>
  <si>
    <t>32087</t>
  </si>
  <si>
    <t>32006</t>
  </si>
  <si>
    <t>An internal door, leading from the Ocean Room to the Coral Reef Room, that is extremely hard to open.</t>
  </si>
  <si>
    <t>31453</t>
  </si>
  <si>
    <t>BOTANY AND BUGS</t>
  </si>
  <si>
    <t>Please investigate and bate the kitchen area. Have found vermin dropping in that area.</t>
  </si>
  <si>
    <t>33193</t>
  </si>
  <si>
    <t>MELWAY ROOFING</t>
  </si>
  <si>
    <t>We have a large crack in the ceiling in the "Ocean room" sleep room and water is dripping in at a fast &amp; constant rate.</t>
  </si>
  <si>
    <t>33195</t>
  </si>
  <si>
    <t>We have another crack and hol in the "Coral Reef Room". No water is currently leaking in but there is a hole in the roof and I am worried that the ceiling will fall in.</t>
  </si>
  <si>
    <t>33714</t>
  </si>
  <si>
    <t>Auto fire alarm system.</t>
  </si>
  <si>
    <t>33685</t>
  </si>
  <si>
    <t>There is a hole in the ceiling of the Coral Reef room.</t>
  </si>
  <si>
    <t>33684</t>
  </si>
  <si>
    <t>The door is slamming too hard</t>
  </si>
  <si>
    <t>SECURITY</t>
  </si>
  <si>
    <t>6540</t>
  </si>
  <si>
    <t>33683</t>
  </si>
  <si>
    <t>ACAV SECURITIES</t>
  </si>
  <si>
    <t>The door code needs changing</t>
  </si>
  <si>
    <t>34467</t>
  </si>
  <si>
    <t>please rectify fault as reported by technician....."LED on detector did not operate"</t>
  </si>
  <si>
    <t>34898</t>
  </si>
  <si>
    <t>fire equipment maintenance</t>
  </si>
  <si>
    <t>34087</t>
  </si>
  <si>
    <t>34318</t>
  </si>
  <si>
    <t>The side fence in our back yard is falling down and now 5 pickets have fallen off completely leaving a large opening in our neighbours yard. The back yard can no longer be used until this is fixed. Are we able to have temporary fencing until the fence has been replaced.</t>
  </si>
  <si>
    <t>35110</t>
  </si>
  <si>
    <t>Removal &amp; replacement of all roof tiles around skylight dome, cleared blocked gutters.</t>
  </si>
  <si>
    <t>35145</t>
  </si>
  <si>
    <t>34976</t>
  </si>
  <si>
    <t>APJ COATING SERVICES PTY LTD</t>
  </si>
  <si>
    <t>175787</t>
  </si>
  <si>
    <t>45271</t>
  </si>
  <si>
    <t>The gutters around the whole building need cleaning.  When we had the down pour of rain last week, we got flooded due to the gutters not draining properly.</t>
  </si>
  <si>
    <t>45245</t>
  </si>
  <si>
    <t>The children's toilet in the Ocean Room Bathroom is loose.  The screws that hold the toilet in place have nothing to screw in to, therefore allowing the toilet to move around.</t>
  </si>
  <si>
    <t>176002</t>
  </si>
  <si>
    <t>176001</t>
  </si>
  <si>
    <t>176341</t>
  </si>
  <si>
    <t>176287</t>
  </si>
  <si>
    <t>* Please fix the two front entrance doors, including raising the height of the door opener and alignment of locks and striker plates.
* Please repair the rotten railing to front fence as required.
(all as per Ray Nott's request)</t>
  </si>
  <si>
    <t>176508</t>
  </si>
  <si>
    <t>instal locks catches/ repair front door</t>
  </si>
  <si>
    <t>182941</t>
  </si>
  <si>
    <t>ADT FIRE MONITORING</t>
  </si>
  <si>
    <t>fire monitoring 06-07</t>
  </si>
  <si>
    <t>183189</t>
  </si>
  <si>
    <t>Exit maintenance</t>
  </si>
  <si>
    <t>FY 2006-07</t>
  </si>
  <si>
    <t>CLEANING</t>
  </si>
  <si>
    <t>01.01872</t>
  </si>
  <si>
    <t>6210</t>
  </si>
  <si>
    <t>183422</t>
  </si>
  <si>
    <t>HUNTER INDUSTRIALS PTY LTD</t>
  </si>
  <si>
    <t>Towel roll and ultraslim Inv # 127437.01 6.7.06</t>
  </si>
  <si>
    <t>183482</t>
  </si>
  <si>
    <t>Progress claim - Plumbing works, joinery, carpentry and painting Inv # 2777 9/7/06</t>
  </si>
  <si>
    <t>183527</t>
  </si>
  <si>
    <t>Extras to Eildon Road eg removal of render and brickwork to ceiling height, installation of concrete footing, columns, safety glass as per Invoice # 2776 9.7.06</t>
  </si>
  <si>
    <t>183528</t>
  </si>
  <si>
    <t>Extras to Eildon Road - removed damaged flooring, install concrete stump to support bearer, new floor joists and new flooring as per Invoice 2768 9.7.06</t>
  </si>
  <si>
    <t>183543</t>
  </si>
  <si>
    <t>cleaning products Inv # 127510.01 10.7.06</t>
  </si>
  <si>
    <t>ESSENTIAL BUILDING SERVICES</t>
  </si>
  <si>
    <t>6485</t>
  </si>
  <si>
    <t>183692</t>
  </si>
  <si>
    <t>isolate fire panel during construction works</t>
  </si>
  <si>
    <t>183266</t>
  </si>
  <si>
    <t>PIONEER PTY LTD</t>
  </si>
  <si>
    <t>Remove and replace split system air conditioning unit</t>
  </si>
  <si>
    <t>6480</t>
  </si>
  <si>
    <t>183948</t>
  </si>
  <si>
    <t>Extras to decking Invoice 2807 26/07/06</t>
  </si>
  <si>
    <t>183949</t>
  </si>
  <si>
    <t>Completion of external decking Inv 2806 26.7.06</t>
  </si>
  <si>
    <t>PLUMBING</t>
  </si>
  <si>
    <t>6490</t>
  </si>
  <si>
    <t>183941</t>
  </si>
  <si>
    <t>relocate tap as discussed with Ray</t>
  </si>
  <si>
    <t>6215</t>
  </si>
  <si>
    <t>184375</t>
  </si>
  <si>
    <t>various cleaning products as per invoice #128568.01</t>
  </si>
  <si>
    <t>CARPENTRY AND JOINERY</t>
  </si>
  <si>
    <t>184094</t>
  </si>
  <si>
    <t>The windows are jammed in the Ocean room.
The Coral room bathroom door needs to be swung the other way to comply with floor space requirements</t>
  </si>
  <si>
    <t>ELECTRICAL</t>
  </si>
  <si>
    <t>6470</t>
  </si>
  <si>
    <t>184092</t>
  </si>
  <si>
    <t>A light globe has broken and the base is stuck in the socket in the upstairs office.</t>
  </si>
  <si>
    <t>183961</t>
  </si>
  <si>
    <t>184577</t>
  </si>
  <si>
    <t>The front garden tap is broken. It will not turn off unless a spanner is used and then it is too tight to turn on. Ledger No - 01735-6320</t>
  </si>
  <si>
    <t>184862</t>
  </si>
  <si>
    <t>service call to attend faulty panel</t>
  </si>
  <si>
    <t>184864</t>
  </si>
  <si>
    <t>isolate panel &amp; check for dust</t>
  </si>
  <si>
    <t>183532</t>
  </si>
  <si>
    <t>A mouse or rat is eating the lino and the fruit in the bench. There are health risks</t>
  </si>
  <si>
    <t>184298</t>
  </si>
  <si>
    <t>A staff member found a red back spider in the front garden.  We would like our yard checked for others.</t>
  </si>
  <si>
    <t>184947</t>
  </si>
  <si>
    <t>METROPOLITAN FIRE AND EMERGENC</t>
  </si>
  <si>
    <t>call out service as per invoice #10-666813</t>
  </si>
  <si>
    <t>184948</t>
  </si>
  <si>
    <t>call out service as per invoice #10-666812</t>
  </si>
  <si>
    <t>184959</t>
  </si>
  <si>
    <t>The front door code is jamming so parents are unable to enter the building</t>
  </si>
  <si>
    <t>185278</t>
  </si>
  <si>
    <t>NATIONAL PROTECTIVE SERVICES</t>
  </si>
  <si>
    <t>alarm response as per docket #6871, invoice #41702</t>
  </si>
  <si>
    <t>184299</t>
  </si>
  <si>
    <t>185406</t>
  </si>
  <si>
    <t>alarm response as per docket #6884, invoice #41740</t>
  </si>
  <si>
    <t>185093</t>
  </si>
  <si>
    <t>The flywire on the Coral Reef Front Window has fallen off and needs fixing. 
The Ocean Room Sleep area door and the Coral Reef Sleep Area doors open when a child leans on the doors.  
The kitchen window is jamming and breaking the glass panel.
The cupboards in the Ocean Room need child proof locks.
 It would be appreciated if some of these problems would be addressed before Wednesday as we have our Accreditation Validation visit.</t>
  </si>
  <si>
    <t>185222</t>
  </si>
  <si>
    <t>The joiner between the carpet and lino is lifting and posing a tripping hazard for children and staff in the Coral Reef Room.
The front garden entrance gate is not shutting properly and poses a risk of children leaving the centre.</t>
  </si>
  <si>
    <t>185677</t>
  </si>
  <si>
    <t>VARIOUS CLEANING PRODUCTS AS PER INVOICE #129868.01</t>
  </si>
  <si>
    <t>185203</t>
  </si>
  <si>
    <t>The electrical powerpoint socket is within the reach of the children and any equipment plugged in has the cord within the reach of the children.  It needs to be moved up higher - (coral Reef Room)</t>
  </si>
  <si>
    <t>184095</t>
  </si>
  <si>
    <t>PSG COMMERCIAL FURNITURE</t>
  </si>
  <si>
    <t>The blind in the Ocean room has broken and needs the base taken down.</t>
  </si>
  <si>
    <t>185458</t>
  </si>
  <si>
    <t>The guttering and clear window has fallen down and is hanging on the side of the wall. It is posing a risk to the children and the building</t>
  </si>
  <si>
    <t>185804</t>
  </si>
  <si>
    <t>alarm response as per docket #6530, invoice #41847</t>
  </si>
  <si>
    <t>185564</t>
  </si>
  <si>
    <t>There is a mouse or rat entering the kitchen and eating the fruit.  Droppings on bench top.</t>
  </si>
  <si>
    <t>186007</t>
  </si>
  <si>
    <t>fire equipment maint'</t>
  </si>
  <si>
    <t>186039</t>
  </si>
  <si>
    <t>1.The half gate in the Ocean Room is not fitting well, so it makes it hard to bolt shut and then open. This gate leads to the outside deck. 3.The bathroom window in the Mangrove Room has been painted shut during the renovation and we can't open it for ventilation.</t>
  </si>
  <si>
    <t>185950</t>
  </si>
  <si>
    <t>Regarding the front garden tap.  It will not turn on/off unless a spanner is used.</t>
  </si>
  <si>
    <t>185853</t>
  </si>
  <si>
    <t>The door leading out on to the deck has a small lock which does not close anymore leaving access into the centre</t>
  </si>
  <si>
    <t>186040</t>
  </si>
  <si>
    <t>2.The airconditioner plug in the Ocean Room does not fit the new powerpoint plug that has been installed during the renovation, so the room is very hot.</t>
  </si>
  <si>
    <t>186566</t>
  </si>
  <si>
    <t>Tap in the Ocean Room has broken, falls off so the water can not be turned off.</t>
  </si>
  <si>
    <t>186769</t>
  </si>
  <si>
    <t>various cleaning products as per invoice #131139.01</t>
  </si>
  <si>
    <t>186838</t>
  </si>
  <si>
    <t>various cleaning products as per invoice #131226.01</t>
  </si>
  <si>
    <t>187142</t>
  </si>
  <si>
    <t>attend to earth fault showing on panel.</t>
  </si>
  <si>
    <t>250064</t>
  </si>
  <si>
    <t>Monitoring fees for alarm system</t>
  </si>
  <si>
    <t>250068</t>
  </si>
  <si>
    <t>Alarm response as per docket 05572</t>
  </si>
  <si>
    <t>251129</t>
  </si>
  <si>
    <t>call out to repair fault on panel</t>
  </si>
  <si>
    <t>PAINTING EXTERNAL</t>
  </si>
  <si>
    <t>6465</t>
  </si>
  <si>
    <t>250305</t>
  </si>
  <si>
    <t>Paint new pickets to match existing</t>
  </si>
  <si>
    <t>250693</t>
  </si>
  <si>
    <t>WEST BAY SHADES</t>
  </si>
  <si>
    <t>On 20 December I reported that our sandpit cover was stolen from the front yard.  Upon returning from the end of year break, it was noticed that a replacement sandpit cover had been stolen again, can we get another made up?</t>
  </si>
  <si>
    <t>252071</t>
  </si>
  <si>
    <t>planned maintenance Jan-Dec'07</t>
  </si>
  <si>
    <t>251636</t>
  </si>
  <si>
    <t>1.Our gas hot water service is off and we have no hot water.I have tried to turn it on, but the depressor button does not work.</t>
  </si>
  <si>
    <t>250233</t>
  </si>
  <si>
    <t>252124</t>
  </si>
  <si>
    <t>The metal door code (stop) is sticking and parents are unable to unlock the door and enter.</t>
  </si>
  <si>
    <t>251637</t>
  </si>
  <si>
    <t>The Mangrove Room door when unlocked, does not stay shut.</t>
  </si>
  <si>
    <t>252701</t>
  </si>
  <si>
    <t>Replace gutter to front of building damaged by tree.</t>
  </si>
  <si>
    <t>252664</t>
  </si>
  <si>
    <t>252754</t>
  </si>
  <si>
    <t>KW ELLEN</t>
  </si>
  <si>
    <t>Remove rubber tree from front garden</t>
  </si>
  <si>
    <t>252755</t>
  </si>
  <si>
    <t>Repair brick wall after plumbing works.</t>
  </si>
  <si>
    <t>254842</t>
  </si>
  <si>
    <t>alarm response as per docket #7498, invoice #42934</t>
  </si>
  <si>
    <t>253628</t>
  </si>
  <si>
    <t>There is water leaking constantly from either the toilet or the sink on the floor in the Mangrove Room bathroom.</t>
  </si>
  <si>
    <t>255541</t>
  </si>
  <si>
    <t>alarm response as per docket #7442, invoice #43056.</t>
  </si>
  <si>
    <t>255616</t>
  </si>
  <si>
    <t>alarm response as per docket #7541, invoice #42955</t>
  </si>
  <si>
    <t>255802</t>
  </si>
  <si>
    <t>1.Raised edge at the tan bark and concrete area. Black rubber is raised and children are tripping over. 
2.Drain metal protector positioned in backyard near children's toilets is wobbly.</t>
  </si>
  <si>
    <t>187119</t>
  </si>
  <si>
    <t>1. There is a mouse or rat entering the kitchn and eating the fruit.  
2. There are possum droppings in the outside store room.</t>
  </si>
  <si>
    <t>256211</t>
  </si>
  <si>
    <t>6 monthly service of fire equipment.</t>
  </si>
  <si>
    <t>255053</t>
  </si>
  <si>
    <t>When the workmen fixed our leaking water, they pulled some bricks out of the wall to see where the water was coming from.  The bricks are still missing and need to be replaced.</t>
  </si>
  <si>
    <t>255506</t>
  </si>
  <si>
    <t>Repair front fence,re fix with screws. The section of fence to the left of the entry gate.</t>
  </si>
  <si>
    <t>255210</t>
  </si>
  <si>
    <t>We need our front door code changed asap due to a staff change.</t>
  </si>
  <si>
    <t>255380</t>
  </si>
  <si>
    <t>Eildon Rd Childcare - Requires light bulb in cleaners room</t>
  </si>
  <si>
    <t>257270</t>
  </si>
  <si>
    <t>BALACLAVA GLASS</t>
  </si>
  <si>
    <t>1.Some of the slap glass window panels are missing and need replacing.</t>
  </si>
  <si>
    <t>252662</t>
  </si>
  <si>
    <t>The ceiling fan is not working in the Coral Reef Room.</t>
  </si>
  <si>
    <t>257795</t>
  </si>
  <si>
    <t>alarm response as per docket #9007, invoice #43492</t>
  </si>
  <si>
    <t>258535</t>
  </si>
  <si>
    <t>1. Sink in 2 year old children's room blocked</t>
  </si>
  <si>
    <t>257996</t>
  </si>
  <si>
    <t>Additional clean of specified areas as arranged with Diane Galea.</t>
  </si>
  <si>
    <t>258536</t>
  </si>
  <si>
    <t>2. Please replace fluro light in office</t>
  </si>
  <si>
    <t>256324</t>
  </si>
  <si>
    <t>Repair brick work, point brick work as required.</t>
  </si>
  <si>
    <t>260194</t>
  </si>
  <si>
    <t>repair faults as per defect notification
rear stair thermal detector
1st floor smoke detector</t>
  </si>
  <si>
    <t>265708</t>
  </si>
  <si>
    <t>ATTEND TO EARTH FAULT IN FIRE PANEL</t>
  </si>
  <si>
    <t>265898</t>
  </si>
  <si>
    <t>second call-out to attend detector fault  16/05/07</t>
  </si>
  <si>
    <t>265406</t>
  </si>
  <si>
    <t>*URGENT* - Where the concrete path meets tan bark there is a tripping hazard caused by the concete lip. This was requested to be fixed on Friday 2nd March.</t>
  </si>
  <si>
    <t>FY 2007-08</t>
  </si>
  <si>
    <t>267065</t>
  </si>
  <si>
    <t>258832</t>
  </si>
  <si>
    <t>PAT MCMASTER</t>
  </si>
  <si>
    <t>repair/replace pit cover in play area.</t>
  </si>
  <si>
    <t>268412</t>
  </si>
  <si>
    <t>We are unable to use the hot water in the staff room as the tap has come off. The cold water tap keeps coming off too.</t>
  </si>
  <si>
    <t>270309</t>
  </si>
  <si>
    <t>alarm servicing as per invoice #160130, payment for 6 months only.</t>
  </si>
  <si>
    <t>270894</t>
  </si>
  <si>
    <t>attend to fault on FIP 9/07/07....Inv.3000225</t>
  </si>
  <si>
    <t>265402</t>
  </si>
  <si>
    <t>268790</t>
  </si>
  <si>
    <t>When the door is locked with the key you can still open the door when entering the code. This needs to be checked ASAP as anyone who knows the code after hours can enter the building.</t>
  </si>
  <si>
    <t>269850</t>
  </si>
  <si>
    <t>1. Coral Reef room- flyscreens broken and not fixed to windows, please repair.</t>
  </si>
  <si>
    <t>270368</t>
  </si>
  <si>
    <t>as discussed please raise fence to above 1500mm in all areas a WO has been done for kevin to also brick up in conjunction with you.</t>
  </si>
  <si>
    <t>270647</t>
  </si>
  <si>
    <t>URGENT: Gas man came and changed meter and then assisted with pilots light on ducted heating and hot water service.  He noticed the flames on the ducted heating were coming  out from under their cover and he suggested this would burn out the $400 thermostat control and destroy our heater.  This is also a fire hazard.  Please arrange urgent attention.</t>
  </si>
  <si>
    <t>271644</t>
  </si>
  <si>
    <t>271249</t>
  </si>
  <si>
    <t>following inspection please replace gas heater as required</t>
  </si>
  <si>
    <t>270369</t>
  </si>
  <si>
    <t>please co-ordinate with Simmo to fill in the necessary brickwork as he lifts the height of the front fence</t>
  </si>
  <si>
    <t>275818</t>
  </si>
  <si>
    <t>carry out 6 monthly service of fire equipment Aug'07</t>
  </si>
  <si>
    <t>274436</t>
  </si>
  <si>
    <t>report of NO WATER getting to fire hoses, please investigate and rectify as required.</t>
  </si>
  <si>
    <t>277718</t>
  </si>
  <si>
    <t>fire panel monitoring 1Sept'07- 30June'08</t>
  </si>
  <si>
    <t>268059</t>
  </si>
  <si>
    <t>278886</t>
  </si>
  <si>
    <t>*URGENT* - Ocean room door leading our into the back yard is sticking and hard to close</t>
  </si>
  <si>
    <t>279136</t>
  </si>
  <si>
    <t>TBS BUILDING SERVICES PTY LTD</t>
  </si>
  <si>
    <t>*URGENT* - The Backyard Drain; the drain grid is loose again resulting in it wobbling and is a danger for little fingers getting caught. Backyard hinges on double door; steel hinges on double door ar protruding and are in children's reach. Worried that hinges may be a hazard and cause injury to a child</t>
  </si>
  <si>
    <t>279907</t>
  </si>
  <si>
    <t>*URGENT - PLS NOTE - JOB TO BE ACTIONED 8/11/07 - The side gate can be opened whilst latched which can be a hazard for children to access the side of the centre which is a child free zone.</t>
  </si>
  <si>
    <t>279143</t>
  </si>
  <si>
    <t>Coral Reef Blind; recently we have had new blinds installed. The whole blind attached to the door keeps coming off due to it becoming loose on the side attachment.</t>
  </si>
  <si>
    <t>285998</t>
  </si>
  <si>
    <t>INTERACTIVE FIRE</t>
  </si>
  <si>
    <t>after hours call out on 20/12/2007 due to storms generated a fire alarm as per invoice 62762</t>
  </si>
  <si>
    <t>FY 2008-09</t>
  </si>
  <si>
    <t>287543</t>
  </si>
  <si>
    <t>268061</t>
  </si>
  <si>
    <t>290321</t>
  </si>
  <si>
    <t>URBAN MAINTENANCE SYSTEMS P/L</t>
  </si>
  <si>
    <t>Please check and repair:The kitchen and bathroom are leaking form the roof due to the rain.Thank you.</t>
  </si>
  <si>
    <t>291966</t>
  </si>
  <si>
    <t>The security key pad isn't working (one of the numbers is sticking) The door can be opened &amp; closed with key but there is no security access.  Please attend ASAP.</t>
  </si>
  <si>
    <t>289481</t>
  </si>
  <si>
    <t>Staff advise they are having an kitchen inspection on Friday 14th March.  They have asked that the slate window, fly screen, light and fire alarm be cleaned as they are very dusty.</t>
  </si>
  <si>
    <t>297773</t>
  </si>
  <si>
    <t>annual fire monitoring service. Inv. 182748</t>
  </si>
  <si>
    <t>302229</t>
  </si>
  <si>
    <t>Potential health hazard in kitchen due to broken door and damaged shelving.  Has been noted on recent kitchen inspection.</t>
  </si>
  <si>
    <t>296489</t>
  </si>
  <si>
    <t>Please replace the existing alarm system (as at capacity) and expand to include an additional wireless detector as quoted $1072.00 inc GST and labour
1 x  Solution 16 Panel
1 x Wireless Receiver
1 x Wireless PIR</t>
  </si>
  <si>
    <t>301702</t>
  </si>
  <si>
    <t>As discussed this morning, our fluorescent light in the kitchen needs replacing as it has been flickering for almost a week now. As far as the type of light, I am not sure except that it is one of the long (about 60-70 cm) fluorescent lights, thank you.</t>
  </si>
  <si>
    <t>304444</t>
  </si>
  <si>
    <t>The security key pad isn't working (one of the numbers is sticking) The door can be opened &amp; closed with key but there is no security access.  Please attend ASAP.
Final Invoice for initial site visit for WO 291966 Inv # 48789</t>
  </si>
  <si>
    <t>303278</t>
  </si>
  <si>
    <t>303850</t>
  </si>
  <si>
    <t>following routine inspection please carry out repairs to exit &amp; emergency lighting.</t>
  </si>
  <si>
    <t>307495</t>
  </si>
  <si>
    <t>instal signs during annual inspection</t>
  </si>
  <si>
    <t>305893</t>
  </si>
  <si>
    <t>*URGENT REQUEST PLEASE - PATHWAY 330459* - Window in Mangrove Group room has long cracks in it and is close to falling out. Staff have taped it up and covered covered it to avoid children being hurt.This request is urgent, thank you.</t>
  </si>
  <si>
    <t>305111</t>
  </si>
  <si>
    <t>296302</t>
  </si>
  <si>
    <t>312035</t>
  </si>
  <si>
    <t>312303</t>
  </si>
  <si>
    <t>304255</t>
  </si>
  <si>
    <t>please replace broken picket on front gate.waiting invoice WP</t>
  </si>
  <si>
    <t>309993</t>
  </si>
  <si>
    <t>311799</t>
  </si>
  <si>
    <t>FLOORING</t>
  </si>
  <si>
    <t>6500</t>
  </si>
  <si>
    <t>312610</t>
  </si>
  <si>
    <t>DISTINCTIVE FLOOR COVERINGS</t>
  </si>
  <si>
    <t>315793</t>
  </si>
  <si>
    <t>Please organise tiles for toilet after Vinyl tile been laid.Fit new taps as discussed,make sure all toilet fittings are coreectly installed. Confirmation only</t>
  </si>
  <si>
    <t>322743</t>
  </si>
  <si>
    <t>Can we have an electrician out to check the following items please?                                                                       1. Light in Coral Room making a noise (needs replacing)
2. Light not working in the stairwell
invoice no- 21362</t>
  </si>
  <si>
    <t>310146</t>
  </si>
  <si>
    <t>315791</t>
  </si>
  <si>
    <t>315891</t>
  </si>
  <si>
    <t>Please replace damaged tiles in tottlers toilet &amp; replace Partitions that need to be re enststed after floor coverings where laid. Urgent</t>
  </si>
  <si>
    <t>338367</t>
  </si>
  <si>
    <t>rectify defects during six month testing</t>
  </si>
  <si>
    <t>CAPITAL WORKS BUILDINGS</t>
  </si>
  <si>
    <t>01.90439</t>
  </si>
  <si>
    <t>335569</t>
  </si>
  <si>
    <t>335568</t>
  </si>
  <si>
    <t>API SECURITY PTY LTD</t>
  </si>
  <si>
    <t>335563</t>
  </si>
  <si>
    <t>335630</t>
  </si>
  <si>
    <t>6230</t>
  </si>
  <si>
    <t>333555</t>
  </si>
  <si>
    <t>PESTAWAY</t>
  </si>
  <si>
    <t>335664</t>
  </si>
  <si>
    <t>334886</t>
  </si>
  <si>
    <t>312609</t>
  </si>
  <si>
    <t>340437</t>
  </si>
  <si>
    <t>342259</t>
  </si>
  <si>
    <t>342256</t>
  </si>
  <si>
    <t>FY 2009-10</t>
  </si>
  <si>
    <t>348071</t>
  </si>
  <si>
    <t>ASE fire alarm monitoring 1st July 2009 - 30 June 2010 Inv204406</t>
  </si>
  <si>
    <t>352681</t>
  </si>
  <si>
    <t>Please supply cabinet for fire hose rell inside reception area to stop children from accessing reel. Safety issue</t>
  </si>
  <si>
    <t>352700</t>
  </si>
  <si>
    <t>Please place new spring on front gate so closes behind people attending centre.URGENT</t>
  </si>
  <si>
    <t>352725</t>
  </si>
  <si>
    <t>347252</t>
  </si>
  <si>
    <t>PAINTING INTERNAL</t>
  </si>
  <si>
    <t>6455</t>
  </si>
  <si>
    <t>356779</t>
  </si>
  <si>
    <t>PROGRAMMED MAINTENANCE SERVICE</t>
  </si>
  <si>
    <t>Please paint stair well leading to staff admin area 1st floor</t>
  </si>
  <si>
    <t>353511</t>
  </si>
  <si>
    <t>MUNTERS PTY LTD</t>
  </si>
  <si>
    <t>359669</t>
  </si>
  <si>
    <t>Please cut in perspex window into main front gate. Approximate size 600x600mm. Urgent</t>
  </si>
  <si>
    <t>362205</t>
  </si>
  <si>
    <t>355211</t>
  </si>
  <si>
    <t>360826</t>
  </si>
  <si>
    <t>1.please instal a suitable light in outside toilet, 
2.move light switch in childrens bathroom from behind cupboard to suitable location.
Invoice no. 22551</t>
  </si>
  <si>
    <t>366159</t>
  </si>
  <si>
    <t>362203</t>
  </si>
  <si>
    <t>DJ MURPHY PLUMBING SERVICES</t>
  </si>
  <si>
    <t>367046</t>
  </si>
  <si>
    <t>354805</t>
  </si>
  <si>
    <t>Please adjust height of fence at decking area at front of building as children are able to climb and jumb external fence.
raise internal fence to match height of existing external&amp; paint to match existing color (brunswick Green) URGENT</t>
  </si>
  <si>
    <t>366143</t>
  </si>
  <si>
    <t>Please organise to paint exterior of fence outside toddlers room and picket gate just constructed. Estimated cost $746.00</t>
  </si>
  <si>
    <t>367814</t>
  </si>
  <si>
    <t>366158</t>
  </si>
  <si>
    <t>367101</t>
  </si>
  <si>
    <t>359668</t>
  </si>
  <si>
    <t>Please suplly and install wireless intercom from front gate to main office. Urgent
Invoice No 22910</t>
  </si>
  <si>
    <t>395424</t>
  </si>
  <si>
    <t>394764</t>
  </si>
  <si>
    <t>395661</t>
  </si>
  <si>
    <t>393081</t>
  </si>
  <si>
    <t>Paint external picket gate and fence at landing area at front of building.estimated cost $ 624.00
Invoice No SINV306269</t>
  </si>
  <si>
    <t>396598</t>
  </si>
  <si>
    <t>AIR CONDITIONING</t>
  </si>
  <si>
    <t>6440</t>
  </si>
  <si>
    <t>395434</t>
  </si>
  <si>
    <t>396597</t>
  </si>
  <si>
    <t>400238</t>
  </si>
  <si>
    <t>OBRIEN GLASS</t>
  </si>
  <si>
    <t>396634</t>
  </si>
  <si>
    <t>399354</t>
  </si>
  <si>
    <t>395027</t>
  </si>
  <si>
    <t>401365</t>
  </si>
  <si>
    <t>420296</t>
  </si>
  <si>
    <t>Please reconnect waste pipe to under bench after new bench installed Estimated cost $220.00
Invoice No 00023482</t>
  </si>
  <si>
    <t>446626</t>
  </si>
  <si>
    <t>392885</t>
  </si>
  <si>
    <t>Replace timber at bottom of ramp as it has become a trip hazard.Estimated cost $260.00
Invoice No 2401-800R</t>
  </si>
  <si>
    <t>450033</t>
  </si>
  <si>
    <t>447305</t>
  </si>
  <si>
    <t>FY 2010-11</t>
  </si>
  <si>
    <t>446825</t>
  </si>
  <si>
    <t>455880</t>
  </si>
  <si>
    <t>450032</t>
  </si>
  <si>
    <t>459907</t>
  </si>
  <si>
    <t>459846</t>
  </si>
  <si>
    <t>459998</t>
  </si>
  <si>
    <t>We have reviewed the control room reports and noticed that zone 11 has come up with an alarm that needs to be investigated by a technician. Could you please forward us a work order so that we can organise a technician to attend the site.   Est Cost:  $75.00 **Please advise that you agree/disagree with est cost***
Invoice No 00021332</t>
  </si>
  <si>
    <t>462335</t>
  </si>
  <si>
    <t>466766</t>
  </si>
  <si>
    <t>459845</t>
  </si>
  <si>
    <t>460603</t>
  </si>
  <si>
    <t>461867</t>
  </si>
  <si>
    <t>466752</t>
  </si>
  <si>
    <t>466764</t>
  </si>
  <si>
    <t>466796</t>
  </si>
  <si>
    <t>467152</t>
  </si>
  <si>
    <t>467164</t>
  </si>
  <si>
    <t>466761</t>
  </si>
  <si>
    <t>467838</t>
  </si>
  <si>
    <t>supply spare glass as per History Id 402671
estimate cost...$20
Invoice No 14765</t>
  </si>
  <si>
    <t>473381</t>
  </si>
  <si>
    <t>473464</t>
  </si>
  <si>
    <t>please carry out the following works...
1. remove half leaf door from rear exit door &amp; replace broken/missing cabin hook to main door.
2. instal essential services cabinet at location agreeable with centre co-ordinator (cabinet to be collected from building maintenance office)
3. ease lock on front gate to ensure gate self latches. advise if a cover or hood can be installed over lock to keep weather off the lock.
estimate cost...$231
Invoice No: 2401-1202R</t>
  </si>
  <si>
    <t>473466</t>
  </si>
  <si>
    <t>please arrange to carry out exit &amp; emergency light testing, results to be forwarded to building maintenance office.
estimate cost $259
Invoice No: 2401-1193R</t>
  </si>
  <si>
    <t>476952</t>
  </si>
  <si>
    <t>470576</t>
  </si>
  <si>
    <t>473758</t>
  </si>
  <si>
    <t>476953</t>
  </si>
  <si>
    <t>477002</t>
  </si>
  <si>
    <t>477007</t>
  </si>
  <si>
    <t>467367</t>
  </si>
  <si>
    <t>490989</t>
  </si>
  <si>
    <t>API SERVICES &amp; SOLUTIONS PL</t>
  </si>
  <si>
    <t>491183</t>
  </si>
  <si>
    <t>491083</t>
  </si>
  <si>
    <t>We have an emergency the key pad on the front gate that I reported last week has stopped working and we cannot open the gate from the inside, can someone come immediately to fix this
est cost: $130
invoice no: 1338196</t>
  </si>
  <si>
    <t>491547</t>
  </si>
  <si>
    <t>BLIND SAFETY AUSTRALIA</t>
  </si>
  <si>
    <t>473069</t>
  </si>
  <si>
    <t>please arrange to replace door and jamb as per quote CP11-010 
estimate cost $6,850 + GST
invoice no: 2401-1238r</t>
  </si>
  <si>
    <t>487374</t>
  </si>
  <si>
    <t>487700</t>
  </si>
  <si>
    <t>492061</t>
  </si>
  <si>
    <t>487496</t>
  </si>
  <si>
    <t>491762</t>
  </si>
  <si>
    <t>duress buttons replacement x 2
$75.00 Installation - Equipment $165.60 E GST
$264 total
invoice no: 00059960</t>
  </si>
  <si>
    <t>494501</t>
  </si>
  <si>
    <t>492886</t>
  </si>
  <si>
    <t>494632</t>
  </si>
  <si>
    <t>490664</t>
  </si>
  <si>
    <t>GJ AND K CLEANING SERVICES</t>
  </si>
  <si>
    <t>495480</t>
  </si>
  <si>
    <t>Re-key of the above site as carried out and completed Saturday 4th June
6 hours on site (4 x techs ) @ $84.00 P/H = $504.00 plus GST.
Invoice No 1358148</t>
  </si>
  <si>
    <t>496656</t>
  </si>
  <si>
    <t>Fire Monitoring service 1/7/11 - 30/6/12
Cost = $1,707.95
Invoice No  290743</t>
  </si>
  <si>
    <t>FY 2011-12</t>
  </si>
  <si>
    <t>487861</t>
  </si>
  <si>
    <t>493429</t>
  </si>
  <si>
    <t>496755</t>
  </si>
  <si>
    <t>Eildon Road childrens centre 
1.       A shelve is required in the outdoor area (front Yard)
front yard and inside building
est cost:$278
Invoice no 5489</t>
  </si>
  <si>
    <t>493059</t>
  </si>
  <si>
    <t>500016</t>
  </si>
  <si>
    <t>OMNIGAS SERVICE PTY LTD</t>
  </si>
  <si>
    <t>Please clean gutters as per quote.Total Cost$297.00+gst
Invoice No 00099241</t>
  </si>
  <si>
    <t>499769</t>
  </si>
  <si>
    <t>500224</t>
  </si>
  <si>
    <t>BRIGHTON APPLIANCES</t>
  </si>
  <si>
    <t>500298</t>
  </si>
  <si>
    <t>Please supply and install a new SMEG oven (like for like) to replace the old oven in the kitchen at Eildon Road CCC, thank you. 
Cost - $3500 (inc GST) + $200 delivery/installation
TOTAL = $3700
Invoice No 36</t>
  </si>
  <si>
    <t>532042</t>
  </si>
  <si>
    <t>506106</t>
  </si>
  <si>
    <t>502629</t>
  </si>
  <si>
    <t>504425</t>
  </si>
  <si>
    <t>530574</t>
  </si>
  <si>
    <t>546444</t>
  </si>
  <si>
    <t>548076</t>
  </si>
  <si>
    <t>As per Security Report dated 13/2, please replace the lock on the Side laundry door as Security Patrols have reported it cannot be locked, thank you.
est cost only - $150 ... Final Cost $98.42 excl
Invoice No 1425058</t>
  </si>
  <si>
    <t>549307</t>
  </si>
  <si>
    <t>550205</t>
  </si>
  <si>
    <t>Plumber called to let me know that as they were doing their gutter clean they noticed a problem on the roof which could be where the flooding problem occurs everytime we have a downpour.Gave them the go ahead to repair.            Total Cost$210.00+gst.                 Note they were late informing me as to a change in cost from $160.00 to $210.00.I have accepted the change in price but have told them if they do not contact me directly they will only be paid the    estimated cost.
Invoice 00103353
Invoice Total = $231.52</t>
  </si>
  <si>
    <t>552391</t>
  </si>
  <si>
    <t>Please clean and clear gutters and downpipes as per our six monthly agreement.            Total Cost$297.00+gst
Invoice No 103344</t>
  </si>
  <si>
    <t>549452</t>
  </si>
  <si>
    <t>549338</t>
  </si>
  <si>
    <t>We desperately need additional powerpoints fitted upstairs in the staff room, planning room, hallway and office. 2 powerpoints are faulty and need to be replaced for safety.
est cost#...$180 to scope works and supply quote for approval before starting quoted at $2,700+GST ok given to proceed
Invoice No 25859</t>
  </si>
  <si>
    <t>548421</t>
  </si>
  <si>
    <t>549320</t>
  </si>
  <si>
    <t>6950</t>
  </si>
  <si>
    <t>553185</t>
  </si>
  <si>
    <t>quote 1876250 
job to re-instate the lockwood digilock on site.
price - 
service call
3 hours labour
rebate kit
cylinder override
digilock
bogg and paint door
total - $1826.55 inc gst
Invoice no 1452238</t>
  </si>
  <si>
    <t>553536</t>
  </si>
  <si>
    <t>554896</t>
  </si>
  <si>
    <t>555895</t>
  </si>
  <si>
    <t>FY 2012-13</t>
  </si>
  <si>
    <t>554897</t>
  </si>
  <si>
    <t>BUILDING IMPRESSIONS PTY LTD</t>
  </si>
  <si>
    <t>552933</t>
  </si>
  <si>
    <t>CONFIRMATION...
We desperately need additional powerpoints fitted upstairs in the staff room, planning room, hallway and office. 2 powerpoints are faulty and need to be replaced for safety.
following wo 549338... quote 12748  $2,700+GST# ok given to proceed
additional $600 added to job due to requirement to carry out works on week-end OK to proceed.
Invoice no 26224</t>
  </si>
  <si>
    <t>554898</t>
  </si>
  <si>
    <t>554944</t>
  </si>
  <si>
    <t>570914</t>
  </si>
  <si>
    <t>Please carry out the work as stipulated after your investigation last week ie replace gutter and downpipe at front entrance replace roof sheet above covered courtyard replace section of gutter on the   side of covered courtyard.       Total Cost$$900.00+gst
Invoice No 601452</t>
  </si>
  <si>
    <t>571910</t>
  </si>
  <si>
    <t>Monitoring of fire alarms systems for the month of July 2012
Contract Price $180.59
Invoice No 348079</t>
  </si>
  <si>
    <t>571459</t>
  </si>
  <si>
    <t>26374</t>
  </si>
  <si>
    <t>571460</t>
  </si>
  <si>
    <t>553931</t>
  </si>
  <si>
    <t>601381</t>
  </si>
  <si>
    <t>573081</t>
  </si>
  <si>
    <t>63846</t>
  </si>
  <si>
    <t>As per routine maintenance works carried out by techician, it was discovered that Zone 2 PIR is not working as it should. 
WO to supply new PIR and install
Cost - $297 plus GST</t>
  </si>
  <si>
    <t>582078</t>
  </si>
  <si>
    <t>13381</t>
  </si>
  <si>
    <t>555296</t>
  </si>
  <si>
    <t>15519</t>
  </si>
  <si>
    <t>555301</t>
  </si>
  <si>
    <t>15515</t>
  </si>
  <si>
    <t>582141</t>
  </si>
  <si>
    <t>25975</t>
  </si>
  <si>
    <t>*PLEASE NOTE: WO RAISED PREVIOUSLY IN 2011, INVOICE NOT PAID, NEW WO TO BE RAISED FOR PAYMENT IN 2012*
*WORK COMPLETED 17/01/11*
Investigate a leak in the ceiling of the kitchen 13/01/11:
*Inspect site and access roof space. 
*Clean out box gutter and do what can be done in wet weather. Re fit slipped tile
*Return 17/1 when weather is dry - dry out around skylight with map gas, clean/prepare area
*Coat problem area around skylight with acrylic membrane, seal up open holes, clean and tidy site
Cost - $370 (exc of GST)</t>
  </si>
  <si>
    <t>591722</t>
  </si>
  <si>
    <t>00106252</t>
  </si>
  <si>
    <t>Please clean and clear all gutters and downpipes as per our six monthly agreement.            Total Cost$297.00+gst</t>
  </si>
  <si>
    <t>584477</t>
  </si>
  <si>
    <t>26653</t>
  </si>
  <si>
    <t>572656</t>
  </si>
  <si>
    <t>00015339</t>
  </si>
  <si>
    <t>replace front gate with new glavanized frame, cladd compressed
cement sheet, re-install existing furniture
Install aluminum viewing window as per quote 15339
quoted cost...$1532.73+GST</t>
  </si>
  <si>
    <t>555017</t>
  </si>
  <si>
    <t>00014956</t>
  </si>
  <si>
    <t>607078</t>
  </si>
  <si>
    <t>00601900</t>
  </si>
  <si>
    <t>603291</t>
  </si>
  <si>
    <t>1509366</t>
  </si>
  <si>
    <t>607220</t>
  </si>
  <si>
    <t>26835</t>
  </si>
  <si>
    <t>584377</t>
  </si>
  <si>
    <t>26836</t>
  </si>
  <si>
    <t>LIFTS / AUTO DOORS</t>
  </si>
  <si>
    <t>650658</t>
  </si>
  <si>
    <t>5903</t>
  </si>
  <si>
    <t>607217</t>
  </si>
  <si>
    <t>A0115020</t>
  </si>
  <si>
    <t>656985</t>
  </si>
  <si>
    <t>00108856</t>
  </si>
  <si>
    <t>*RETROSPECTIVE ORDER*
Clearing of gutters on coucnil buildings. Clean gutters and downpipes (make sure not blocked) only.
Total - $297</t>
  </si>
  <si>
    <t>655994</t>
  </si>
  <si>
    <t>26918</t>
  </si>
  <si>
    <t>650600</t>
  </si>
  <si>
    <t>26898</t>
  </si>
  <si>
    <t>584481</t>
  </si>
  <si>
    <t>15756</t>
  </si>
  <si>
    <t>602147</t>
  </si>
  <si>
    <t>15945</t>
  </si>
  <si>
    <t>Please carry out the required work in the kitchen,repair to a small area of the floor which is starting to rot due to dampness, and also  repair and re-hang the sliding door at the back of the the kitchen.  Please carry out this work after hours to minimise disruption to centre.                   Total Cost$709.09</t>
  </si>
  <si>
    <t>678106</t>
  </si>
  <si>
    <t>26968</t>
  </si>
  <si>
    <t>679111</t>
  </si>
  <si>
    <t>27017</t>
  </si>
  <si>
    <t>FY 2013-14</t>
  </si>
  <si>
    <t>681487</t>
  </si>
  <si>
    <t>A0121082</t>
  </si>
  <si>
    <t>682290</t>
  </si>
  <si>
    <t>1546572</t>
  </si>
  <si>
    <t>681517</t>
  </si>
  <si>
    <t>5933</t>
  </si>
  <si>
    <t>Please investigate a loose area of the ceiling which has bowed down   due to possum infestation.       Est Cost$120.00+gst</t>
  </si>
  <si>
    <t>681485</t>
  </si>
  <si>
    <t>27143</t>
  </si>
  <si>
    <t>679245</t>
  </si>
  <si>
    <t>20083</t>
  </si>
  <si>
    <t>EXECUTIVE MAINTENANCE PTY LTD</t>
  </si>
  <si>
    <t>01.01874</t>
  </si>
  <si>
    <t>682998</t>
  </si>
  <si>
    <t>27171</t>
  </si>
  <si>
    <t>582055</t>
  </si>
  <si>
    <t>20000529</t>
  </si>
  <si>
    <t>Please investigate a leak on the roof above the babies sleep area.    Note the staff seem to think there has been a tile left off from     previous work carried out by the sparks?.                                             Est Cost$280.00+gst.</t>
  </si>
  <si>
    <t>698626</t>
  </si>
  <si>
    <t>20000597</t>
  </si>
  <si>
    <t>As per regulations, please carry out a service and clean of the gas heaters at this site.
All findings to be reported to contract manager for approval, thank you.
1 main heater checked and filters cleaned.
*TOTAL = $200 plus GST</t>
  </si>
  <si>
    <t>699792</t>
  </si>
  <si>
    <t>3522</t>
  </si>
  <si>
    <t>ALL MAJOR APPLIANCES</t>
  </si>
  <si>
    <t>725992</t>
  </si>
  <si>
    <t>20000699</t>
  </si>
  <si>
    <t>Sent plumbers to investigate water leaks on roof they repaired two leaks and replaced and re-sealed several areas of flashing.                                Total Cost$420.00+gst</t>
  </si>
  <si>
    <t>727602</t>
  </si>
  <si>
    <t>00113118</t>
  </si>
  <si>
    <t>Please investigate a roof leak which is leaking into the bathroom of the centre.NOTE This is a two man job due to the pitch of the roof.                           Est Cost$280.00+gst..Plumber called they found two tiles loose they re-fixed the tiles and also re-flashed around the chimney and replaced the soaker.                                                   Total Cost$654.50+gst</t>
  </si>
  <si>
    <t>727669</t>
  </si>
  <si>
    <t>5970</t>
  </si>
  <si>
    <t>Please insnspect and appraise work required to repair and or replace  support posts on the veranda out the back section of the centre.                            Est Cost$120.00+gst</t>
  </si>
  <si>
    <t>727879</t>
  </si>
  <si>
    <t>20439</t>
  </si>
  <si>
    <t>700636</t>
  </si>
  <si>
    <t>27371</t>
  </si>
  <si>
    <t>701431</t>
  </si>
  <si>
    <t>27406</t>
  </si>
  <si>
    <t>6550</t>
  </si>
  <si>
    <t>725863</t>
  </si>
  <si>
    <t>EB00052045</t>
  </si>
  <si>
    <t>736125</t>
  </si>
  <si>
    <t>00113442</t>
  </si>
  <si>
    <t>Please clean and clear all gutters and downpipes as per our six monthly agreement.           Total Cost$297.00+gst</t>
  </si>
  <si>
    <t>726073</t>
  </si>
  <si>
    <t>51405</t>
  </si>
  <si>
    <t>WERRIBEE ELECTRICAL CNTRT SRVC</t>
  </si>
  <si>
    <t>753919</t>
  </si>
  <si>
    <t>20653</t>
  </si>
  <si>
    <t>755031</t>
  </si>
  <si>
    <t>27562</t>
  </si>
  <si>
    <t>743842</t>
  </si>
  <si>
    <t>93664</t>
  </si>
  <si>
    <t>To clean light fitting in the kitchen and underneath fridges upstairs.
Cost: $65.40 + GST</t>
  </si>
  <si>
    <t>755055</t>
  </si>
  <si>
    <t>20718</t>
  </si>
  <si>
    <t>755167</t>
  </si>
  <si>
    <t>27577</t>
  </si>
  <si>
    <t>755168</t>
  </si>
  <si>
    <t>5999</t>
  </si>
  <si>
    <t>754962</t>
  </si>
  <si>
    <t>SINV419279</t>
  </si>
  <si>
    <t>Please carry out the painting of the centre as per your quote which is available in G Drive.       Total Cost$31,820.00+gst</t>
  </si>
  <si>
    <t>FY 2014-15</t>
  </si>
  <si>
    <t>755857</t>
  </si>
  <si>
    <t>52170</t>
  </si>
  <si>
    <t>757905</t>
  </si>
  <si>
    <t>00115500</t>
  </si>
  <si>
    <t>Please clean and clear all gutters and downpipes as per our six monthly agreement.          Total Cost297.00+gst</t>
  </si>
  <si>
    <t>764346</t>
  </si>
  <si>
    <t>301406</t>
  </si>
  <si>
    <t>Eildon Road Childcare Centre 
To move all the stuff to the carpeted floors then come back and move all the things back in order to polish floors during peridoical cleaning.
Labour: $167.95 + GST
Note: Work order sent retrospectively</t>
  </si>
  <si>
    <t>766250</t>
  </si>
  <si>
    <t>EB00054542</t>
  </si>
  <si>
    <t>as per quote - EB 00054134
please carry out approved works - based on the audit done of all window/door hardware on site
job price- 
$5732.25 inc</t>
  </si>
  <si>
    <t>766675</t>
  </si>
  <si>
    <t>20001343</t>
  </si>
  <si>
    <t>Sent plumbers to inspect and report on the condition of the roof and to prepare a report as to what work needs to be carried out to rectify the problems which have been ongoing for some time.                                 Total Cost$300.00+gst</t>
  </si>
  <si>
    <t>766326</t>
  </si>
  <si>
    <t>27845</t>
  </si>
  <si>
    <t>766601</t>
  </si>
  <si>
    <t>27846</t>
  </si>
  <si>
    <t>766038</t>
  </si>
  <si>
    <t>6031</t>
  </si>
  <si>
    <t>CRM 597276 - Eildon Road Children's Centre fence needs urgent repair. The wind has broken the fence that adjoins with the neighbour in Inverleith Court. The support posts are rotten and have broken off at ground level on the neighbour's side. 
Onsite contact: not given
$124</t>
  </si>
  <si>
    <t>755684</t>
  </si>
  <si>
    <t>27891</t>
  </si>
  <si>
    <t>766293</t>
  </si>
  <si>
    <t>00015288</t>
  </si>
  <si>
    <t>Please replace  two louvre panes accidentally broken by the cleaner.                             Est Cost$180.00+gst
Amended cost and works: Supply and Install new glass, remove 3mm louvers. $612.00 Inc GST</t>
  </si>
  <si>
    <t>766184</t>
  </si>
  <si>
    <t>6036</t>
  </si>
  <si>
    <t>Please investigate and provide a budgetry estimate to carry out the upgrades to the centre.    Total Cost$240.00+gst</t>
  </si>
  <si>
    <t>767041</t>
  </si>
  <si>
    <t>00117307</t>
  </si>
  <si>
    <t>Please clean gutters as per 6 monthly maintenance agreement.			Total Cost $297.00 + GST</t>
  </si>
  <si>
    <t>768915</t>
  </si>
  <si>
    <t>6747202</t>
  </si>
  <si>
    <t>NATIONAL FIRE SOLUTIONS</t>
  </si>
  <si>
    <t>please rectify defect as follows...
batteries were installed 21/12/2006. Standard stetes replacement required. 12v 7ah REF. 647310 
quoted cost...$216.00+GST</t>
  </si>
  <si>
    <t>769234</t>
  </si>
  <si>
    <t>27953</t>
  </si>
  <si>
    <t>770261</t>
  </si>
  <si>
    <t>EXCEL CATERING REPAIRS PTY LTD</t>
  </si>
  <si>
    <t>770365</t>
  </si>
  <si>
    <t>WINDOW COVER SOLUTIONS</t>
  </si>
  <si>
    <t>Please carry out the c/o of the blinds at the childcare centre as per your quote which is available inG Drive.                                                Total Cost$2900.00inc gst</t>
  </si>
  <si>
    <t>772420</t>
  </si>
  <si>
    <t>6799433</t>
  </si>
  <si>
    <t>771419</t>
  </si>
  <si>
    <t>00018994</t>
  </si>
  <si>
    <t>773205</t>
  </si>
  <si>
    <t>00015619</t>
  </si>
  <si>
    <t>Please replace a broken pane of glass in the outside toilet as it is a safety hazard.         Total Cost$251.00inc gst</t>
  </si>
  <si>
    <t>772338</t>
  </si>
  <si>
    <t>20001655</t>
  </si>
  <si>
    <t>Please carry out the required work as per your quote which is available in G Drive.       Total Cost$3600.00+gst</t>
  </si>
  <si>
    <t>772377</t>
  </si>
  <si>
    <t>20001657</t>
  </si>
  <si>
    <t>Please carry out the required work as per your quote which is available in G Drive.     Total Cost$3500.00+gst</t>
  </si>
  <si>
    <t>772381</t>
  </si>
  <si>
    <t>20001646</t>
  </si>
  <si>
    <t>Please carry out the required work as per your quote which is available in G Drive.        Total Cost$9700.00inc gst.</t>
  </si>
  <si>
    <t>772471</t>
  </si>
  <si>
    <t>20001658</t>
  </si>
  <si>
    <t>Please carry out the required work as per your quote which is available in G Drive.        Total Cost$2900.00+gst</t>
  </si>
  <si>
    <t>772380</t>
  </si>
  <si>
    <t>20001681</t>
  </si>
  <si>
    <t>Please carry out the required work as per your quote which is available in G Drive.     Total Cost$2200.00+gst</t>
  </si>
  <si>
    <t>770200</t>
  </si>
  <si>
    <t>28009</t>
  </si>
  <si>
    <t>771685</t>
  </si>
  <si>
    <t>28007</t>
  </si>
  <si>
    <t>770362</t>
  </si>
  <si>
    <t>22427</t>
  </si>
  <si>
    <t>774299</t>
  </si>
  <si>
    <t>28118</t>
  </si>
  <si>
    <t>770337</t>
  </si>
  <si>
    <t>28131</t>
  </si>
  <si>
    <t>776656</t>
  </si>
  <si>
    <t>00119573</t>
  </si>
  <si>
    <t>775941</t>
  </si>
  <si>
    <t>SI-73689</t>
  </si>
  <si>
    <t>Eildon Rd Childcare - The site requested today as we were doing a RM to add another cigar type duress. 
 work order for 1 hour labour.
$180
please make sure you contact the centre to schedule works</t>
  </si>
  <si>
    <t>777670</t>
  </si>
  <si>
    <t>SI-74123</t>
  </si>
  <si>
    <t>site has a low battery, 
please arrange a time with the centre to attend
$190</t>
  </si>
  <si>
    <t>777998</t>
  </si>
  <si>
    <t>28250</t>
  </si>
  <si>
    <t>799242</t>
  </si>
  <si>
    <t>00019782</t>
  </si>
  <si>
    <t>FY 2015-16</t>
  </si>
  <si>
    <t>800082</t>
  </si>
  <si>
    <t>20002161</t>
  </si>
  <si>
    <t>798740</t>
  </si>
  <si>
    <t>28362</t>
  </si>
  <si>
    <t>PEST CONTROL</t>
  </si>
  <si>
    <t>6445</t>
  </si>
  <si>
    <t>801879</t>
  </si>
  <si>
    <t>A0159676</t>
  </si>
  <si>
    <t>801295</t>
  </si>
  <si>
    <t>22288</t>
  </si>
  <si>
    <t>1. Doors -all self-closing - need adjusting as they do not self-close											
This is an urgent safety and security matter regarding children as well as the building. 
Twice we have arrived in the morning this week to find the door locked but ajar as it does not close properly. I think the door closer needs adjusting as they are all relatively new.
Estimated costs $140
Please attend first thing Monday.
Revised costs $129.8</t>
  </si>
  <si>
    <t>803097</t>
  </si>
  <si>
    <t>6094</t>
  </si>
  <si>
    <t>803096</t>
  </si>
  <si>
    <t>28445</t>
  </si>
  <si>
    <t>808605</t>
  </si>
  <si>
    <t>20002368</t>
  </si>
  <si>
    <t>809822</t>
  </si>
  <si>
    <t>00020445</t>
  </si>
  <si>
    <t>808158</t>
  </si>
  <si>
    <t>122041</t>
  </si>
  <si>
    <t>Please carry out cleans of gutters and downpipes as per the 6 month agreement, thank you.
*est cost only* - $297 (exc of GST)
*Please ensure the OHS checklist below is completed, signed and the WO returned to Building Maintenance. If required, please provide SWMs, thank you*
                         Total Cost$326.70inc gst</t>
  </si>
  <si>
    <t>809394</t>
  </si>
  <si>
    <t>28478</t>
  </si>
  <si>
    <t>807788</t>
  </si>
  <si>
    <t>SI-75479</t>
  </si>
  <si>
    <t>808610</t>
  </si>
  <si>
    <t>6104</t>
  </si>
  <si>
    <t>808611</t>
  </si>
  <si>
    <t>20002481</t>
  </si>
  <si>
    <t>811762</t>
  </si>
  <si>
    <t>20002468</t>
  </si>
  <si>
    <t>Sent plumbers to investigate and repair any broken roof tiles  which they did also to clean out all gutters and down pipes and replace any that needed replaced and also carry out check on the skylight to make sure there are no water leaks as per the building audit report. Total Cost$968.00inc gst.</t>
  </si>
  <si>
    <t>809395</t>
  </si>
  <si>
    <t>EB00058170</t>
  </si>
  <si>
    <t>800469</t>
  </si>
  <si>
    <t>28577</t>
  </si>
  <si>
    <t>807789</t>
  </si>
  <si>
    <t>813266</t>
  </si>
  <si>
    <t>28600</t>
  </si>
  <si>
    <t>Sent sparkie to investigate the condition of the main board at the centre and to report back as to whats needed to bring up to standard                           Total Cost$184.89inc gst</t>
  </si>
  <si>
    <t>743898</t>
  </si>
  <si>
    <t>28625</t>
  </si>
  <si>
    <t>814328</t>
  </si>
  <si>
    <t>20002700</t>
  </si>
  <si>
    <t>Please attend at 8.00am Sat Morning to disconnect the cooker to enable the carpenter to carry out required works as per the health inspectors requirements and return in the afternoon to re-connect.                             $550.00inc gst</t>
  </si>
  <si>
    <t>814680</t>
  </si>
  <si>
    <t>7116037</t>
  </si>
  <si>
    <t>814376</t>
  </si>
  <si>
    <t>22830</t>
  </si>
  <si>
    <t>814446</t>
  </si>
  <si>
    <t>22853</t>
  </si>
  <si>
    <t>813982</t>
  </si>
  <si>
    <t>6140</t>
  </si>
  <si>
    <t>815335</t>
  </si>
  <si>
    <t>319147</t>
  </si>
  <si>
    <t>*RETROSPECTIVE WORK ORDER*
*JOB COMPLETED - 11/01 *
Request for cleans of the following areas:
* Fans need cleaning - 3 in Mangrove/ 1 in Ocean/ 2 in staff room   and one in the office
* Florescent lights need cleaning 2 in Coral room/ 2 in Mangrove   room/ 2 in Ocean room
TOTAL - $245 plus GST.</t>
  </si>
  <si>
    <t>801573</t>
  </si>
  <si>
    <t>28691</t>
  </si>
  <si>
    <t>QUOTE TO REPLACE FOUR FITTINGS THAT
FAILED TEST TO REPLACE FITTING AND
ADJUST BOOK. EILDON RD CC.
est cost...$680</t>
  </si>
  <si>
    <t>811224</t>
  </si>
  <si>
    <t>28704</t>
  </si>
  <si>
    <t>815955</t>
  </si>
  <si>
    <t>20002795</t>
  </si>
  <si>
    <t>816120</t>
  </si>
  <si>
    <t>20002816</t>
  </si>
  <si>
    <t>The water meter at Eildon Road is leaking and is causing the sandpit to overflow.
Could this please be attended too tomorrow morning 18 FEB.  .
Plumber called they repaired the meter and returned to normal and made safe for the kids to play in.                                                              Total Cost$407.00inc gst</t>
  </si>
  <si>
    <t>813674</t>
  </si>
  <si>
    <t>0134</t>
  </si>
  <si>
    <t>AESTHETIC PAINTING SERVICES PL</t>
  </si>
  <si>
    <t>Please carry out the painting of the exterior of the building as per your quote which is available in G Drive.                                                      Total Cost$17375.00inc.</t>
  </si>
  <si>
    <t>817973</t>
  </si>
  <si>
    <t>003</t>
  </si>
  <si>
    <t>CITY WEST ELECTRICAL PTY LTD</t>
  </si>
  <si>
    <t>814777</t>
  </si>
  <si>
    <t>SI-77097</t>
  </si>
  <si>
    <t>*JOB COMPLETED TODAY 21/01*
Urgent call out to attend and change codes on keypads for the front gate and front door due to security breach.
*est cost only* - $739.32 (A/H minimum 4 hrs @ $184.83 p/h)
*Please ensure the OHS checklist below is completed, signed and the WO returned to Building Maintenance. If required, please provide SWMs, thank you*</t>
  </si>
  <si>
    <t>800277</t>
  </si>
  <si>
    <t>6158</t>
  </si>
  <si>
    <t>818973</t>
  </si>
  <si>
    <t>124810</t>
  </si>
  <si>
    <t>Please clean and clear all gutters and downpipes as per our six monthly agreement.          Total Cost$326.70inc gst</t>
  </si>
  <si>
    <t>817284</t>
  </si>
  <si>
    <t>EB00059882</t>
  </si>
  <si>
    <t>821033</t>
  </si>
  <si>
    <t>20003108</t>
  </si>
  <si>
    <t>819385</t>
  </si>
  <si>
    <t>28921</t>
  </si>
  <si>
    <t>CONFIRMATION....
following installation of RCD's please check safety switch 51 as it is constantly tripping.
est cost please advise</t>
  </si>
  <si>
    <t>810729</t>
  </si>
  <si>
    <t>28918</t>
  </si>
  <si>
    <t>please carry out inspection of main electrical switchboard and advise if it is compliant in regards to RCD's etc. any upgrades or further works should be approved by contract manager prior to proceeding.
est cost to inspect...$180</t>
  </si>
  <si>
    <t>FY 2016-17</t>
  </si>
  <si>
    <t>821933</t>
  </si>
  <si>
    <t>EB00060493</t>
  </si>
  <si>
    <t>6545</t>
  </si>
  <si>
    <t>818590</t>
  </si>
  <si>
    <t>28926</t>
  </si>
  <si>
    <t>820954</t>
  </si>
  <si>
    <t>28928</t>
  </si>
  <si>
    <t>825739</t>
  </si>
  <si>
    <t>00003073</t>
  </si>
  <si>
    <t>01.01878</t>
  </si>
  <si>
    <t>825887</t>
  </si>
  <si>
    <t>05</t>
  </si>
  <si>
    <t>825888</t>
  </si>
  <si>
    <t>06</t>
  </si>
  <si>
    <t>825741</t>
  </si>
  <si>
    <t>EB00061038</t>
  </si>
  <si>
    <t>830845</t>
  </si>
  <si>
    <t>A0162145</t>
  </si>
  <si>
    <t>821285</t>
  </si>
  <si>
    <t>25951</t>
  </si>
  <si>
    <t>831084</t>
  </si>
  <si>
    <t>20003271</t>
  </si>
  <si>
    <t>Sent plumbers to attatch water tank to wall install a tap on the tank and also install a timer tap in the outside sink in the play area.                      Total Cost$550.00inc gst</t>
  </si>
  <si>
    <t>ALARM SYSTEM MAINTENANCE</t>
  </si>
  <si>
    <t>831058</t>
  </si>
  <si>
    <t>SI-79032</t>
  </si>
  <si>
    <t>831085</t>
  </si>
  <si>
    <t>326758</t>
  </si>
  <si>
    <t>*JOB COMPLETED - 23/07*
Request for urgent clean of the kitchen due to possums located in roof.
*TOTAL* - $186 + GST</t>
  </si>
  <si>
    <t>825756</t>
  </si>
  <si>
    <t>6201</t>
  </si>
  <si>
    <t>830644</t>
  </si>
  <si>
    <t>6204</t>
  </si>
  <si>
    <t>831751</t>
  </si>
  <si>
    <t>64</t>
  </si>
  <si>
    <t>TTEE JMD ELECTRICS FAM TST</t>
  </si>
  <si>
    <t>. Lights in Mangrove Room- Long fluro light x 1 36w/850 and x1 light bulb need replacing
CONFIRMED COSTS AS PER JMD INVOICE 64 DATED 14/09/2016:
CHANGE TUBE IN MANGROVE ROOM. EILDON RD CCC. 24.8.16 
TOTAL INC GST: $67.45
Material INC GST: TUBE - $5.50
Labour INC GST: 1 HOUR - $61.95</t>
  </si>
  <si>
    <t>831750</t>
  </si>
  <si>
    <t>EB00061361</t>
  </si>
  <si>
    <t>. Main front door to verandah/ undercovered doesn't seem to key lock anymore?											
est cost only $137
Please advise if cost will go over.AS adviced $104.00</t>
  </si>
  <si>
    <t>830825</t>
  </si>
  <si>
    <t>A0162201</t>
  </si>
  <si>
    <t>831878</t>
  </si>
  <si>
    <t>00017186</t>
  </si>
  <si>
    <t>855415</t>
  </si>
  <si>
    <t>67</t>
  </si>
  <si>
    <t>863776</t>
  </si>
  <si>
    <t>00022289</t>
  </si>
  <si>
    <t>864276</t>
  </si>
  <si>
    <t>126692</t>
  </si>
  <si>
    <t>Please clean and clear all gutters and downpipes as per our six monthly agreement.      Total Cost326.70inc gst</t>
  </si>
  <si>
    <t>863925</t>
  </si>
  <si>
    <t>863788</t>
  </si>
  <si>
    <t>6211</t>
  </si>
  <si>
    <t>831349</t>
  </si>
  <si>
    <t>6212</t>
  </si>
  <si>
    <t>865554</t>
  </si>
  <si>
    <t>7311655</t>
  </si>
  <si>
    <t>As per NFS Invoice 7311655 dated 23/09/2016 to value of $187 inc. GST for PARTS only. During planned inspection of fire extinguishers, hose reels and blankets the following parts were required to be replaced:
Exchanged no.4 extinguishers on site for pressure test and recharge with current pressure test dated extinguisher.
Replaced no.1 fire blanket.
Replaced 2no. hose reels.</t>
  </si>
  <si>
    <t>SPECIAL CLEANING</t>
  </si>
  <si>
    <t>863774</t>
  </si>
  <si>
    <t>329665</t>
  </si>
  <si>
    <t>865041</t>
  </si>
  <si>
    <t>00022476</t>
  </si>
  <si>
    <t>873539</t>
  </si>
  <si>
    <t>00044357</t>
  </si>
  <si>
    <t>830841</t>
  </si>
  <si>
    <t>6217</t>
  </si>
  <si>
    <t>863771</t>
  </si>
  <si>
    <t>00022290</t>
  </si>
  <si>
    <t>865081</t>
  </si>
  <si>
    <t>00022479</t>
  </si>
  <si>
    <t>864857</t>
  </si>
  <si>
    <t>20003496</t>
  </si>
  <si>
    <t>831752</t>
  </si>
  <si>
    <t>38</t>
  </si>
  <si>
    <t>OVEN only the right side works the left doesn't heat up at all. 2. GAS STOVE PLATE- the front far right doesn't ignite or remain ignited flames dispapears immediately
est cost only$
*Materials* - $70
*Labour* - $260
TOTAL - $330</t>
  </si>
  <si>
    <t>855480</t>
  </si>
  <si>
    <t>39</t>
  </si>
  <si>
    <t>863592</t>
  </si>
  <si>
    <t>7333204</t>
  </si>
  <si>
    <t>873695</t>
  </si>
  <si>
    <t>6220</t>
  </si>
  <si>
    <t>Please confirm costs in invoice to add extra glass upper door to bathroom barn door at Eildon Road Childcare Centre installed late October 2016.
Supply and fit half door with glass panel to bathroom.
CONFIRMED COSTS AS PER INVOICE 6220 DATED 19/11/16:
LABOUR - 2 MEN X 2 HOURS EACH @ $62 = $248.00 
MATERIALS - HALF DOOR WITH GLASS PANEL, HINGES &amp; BARREL BOLT - $215.00 
TOTAL INC GST = $463.00</t>
  </si>
  <si>
    <t>820761</t>
  </si>
  <si>
    <t>188</t>
  </si>
  <si>
    <t>883726</t>
  </si>
  <si>
    <t>EB00062391</t>
  </si>
  <si>
    <t>883108</t>
  </si>
  <si>
    <t>6234</t>
  </si>
  <si>
    <t>885305</t>
  </si>
  <si>
    <t>6236</t>
  </si>
  <si>
    <t>885610</t>
  </si>
  <si>
    <t>227</t>
  </si>
  <si>
    <t>ELECTRICAL SECURITY</t>
  </si>
  <si>
    <t>886580</t>
  </si>
  <si>
    <t>34</t>
  </si>
  <si>
    <t>884425</t>
  </si>
  <si>
    <t>EB00062616</t>
  </si>
  <si>
    <t>887983</t>
  </si>
  <si>
    <t>6249</t>
  </si>
  <si>
    <t>884041</t>
  </si>
  <si>
    <t>7403720</t>
  </si>
  <si>
    <t>01.01947</t>
  </si>
  <si>
    <t>888208</t>
  </si>
  <si>
    <t>20003844</t>
  </si>
  <si>
    <t>885307</t>
  </si>
  <si>
    <t>00045512</t>
  </si>
  <si>
    <t>890767</t>
  </si>
  <si>
    <t>7442015</t>
  </si>
  <si>
    <t>891743</t>
  </si>
  <si>
    <t>20170811A</t>
  </si>
  <si>
    <t>885871</t>
  </si>
  <si>
    <t>00/76</t>
  </si>
  <si>
    <t>PETROLO ASSET MAINTENANCE P/L</t>
  </si>
  <si>
    <t>891134</t>
  </si>
  <si>
    <t>20003862</t>
  </si>
  <si>
    <t>885740</t>
  </si>
  <si>
    <t>00022667</t>
  </si>
  <si>
    <t>892069</t>
  </si>
  <si>
    <t>7439031</t>
  </si>
  <si>
    <t>COPP Eildon Road Child Care Centre
Yearly Fire Hose Reels/Extinguishers/Blankets - 2005 - 4 x ext, 1 x FB &amp; 2 X HR
1 x 2.5kg ABE (new)
Completed 22/03/2017  10:39:00 AM
Invoice 7439031
Cost $120.00</t>
  </si>
  <si>
    <t>886322</t>
  </si>
  <si>
    <t>00022889</t>
  </si>
  <si>
    <t>888478</t>
  </si>
  <si>
    <t>24285</t>
  </si>
  <si>
    <t>889423</t>
  </si>
  <si>
    <t>374</t>
  </si>
  <si>
    <t>888484</t>
  </si>
  <si>
    <t>00046005</t>
  </si>
  <si>
    <t>894490</t>
  </si>
  <si>
    <t>20004044</t>
  </si>
  <si>
    <t>Please carry out safety checks on all gas heating appliances re carbon monoxcideand or other gases. Total Cost$363.00inc gst</t>
  </si>
  <si>
    <t>883691</t>
  </si>
  <si>
    <t>391</t>
  </si>
  <si>
    <t>Port Phillip ESM -  Exit &amp; Emergency Lighting
Please complete inspections/repairs.
December 2016
Est Cost: $132 inc. gst</t>
  </si>
  <si>
    <t>892750</t>
  </si>
  <si>
    <t>7470966</t>
  </si>
  <si>
    <t>894756</t>
  </si>
  <si>
    <t>20004071</t>
  </si>
  <si>
    <t>894710</t>
  </si>
  <si>
    <t>00004188</t>
  </si>
  <si>
    <t>893006</t>
  </si>
  <si>
    <t>129545</t>
  </si>
  <si>
    <t>Cleaning gutters and downpipes as per 6 monthly maintenance agreement.
                       Total Cost$326.00inc gst
*Please ensure the OHS checklist below is completed, signed and the WO returned to Building Maintenance.  If required please return WMs, thank you*</t>
  </si>
  <si>
    <t>FY 2017-18</t>
  </si>
  <si>
    <t>893280</t>
  </si>
  <si>
    <t>00745</t>
  </si>
  <si>
    <t>895860</t>
  </si>
  <si>
    <t>956</t>
  </si>
  <si>
    <t>895882</t>
  </si>
  <si>
    <t>20171491A</t>
  </si>
  <si>
    <t>895871</t>
  </si>
  <si>
    <t>469</t>
  </si>
  <si>
    <t>Sent sparky to check exit lights which were not working he repaired temporarily and will quote for new units.Total Cost$228.75inc gst</t>
  </si>
  <si>
    <t>895964</t>
  </si>
  <si>
    <t>24452</t>
  </si>
  <si>
    <t>897221</t>
  </si>
  <si>
    <t>EB00064111</t>
  </si>
  <si>
    <t>895970</t>
  </si>
  <si>
    <t>511</t>
  </si>
  <si>
    <t>897984</t>
  </si>
  <si>
    <t>505</t>
  </si>
  <si>
    <t>898092</t>
  </si>
  <si>
    <t>00023934</t>
  </si>
  <si>
    <t>895971</t>
  </si>
  <si>
    <t>COPPJULYBM230717</t>
  </si>
  <si>
    <t>895980</t>
  </si>
  <si>
    <t>895965</t>
  </si>
  <si>
    <t>32230</t>
  </si>
  <si>
    <t>895170</t>
  </si>
  <si>
    <t>456</t>
  </si>
  <si>
    <t>895475</t>
  </si>
  <si>
    <t>467</t>
  </si>
  <si>
    <t>899368</t>
  </si>
  <si>
    <t>899368-77</t>
  </si>
  <si>
    <t>899927</t>
  </si>
  <si>
    <t>899927-76</t>
  </si>
  <si>
    <t>899500</t>
  </si>
  <si>
    <t>577</t>
  </si>
  <si>
    <t>898334</t>
  </si>
  <si>
    <t>00023967</t>
  </si>
  <si>
    <t>900425</t>
  </si>
  <si>
    <t>COPPOCTBM081017</t>
  </si>
  <si>
    <t>900172</t>
  </si>
  <si>
    <t>JN38503</t>
  </si>
  <si>
    <t>AMAZING FENCES (VIC) PTY LTD</t>
  </si>
  <si>
    <t>FENCING at 17 Eildon Road Child Care Centre, St Kilda 
As per Amazing Fencing Quotation Number JN38503 dated 18.8.2017 to proceed with the following scope of works outlined in the quotation:
- 11.6 Meters Lap 3 Treated Pine including 200 x 50 Sleeper
- Erect 6 x Concrete Posts
- Removal of old Fence
Cost: $820 incl GST (50% of the quoted cost $1640)
Amazing Fence require to complete the following after the works: 
Please raise invoice for 50% ($820) and send to:
Julie at 15 Eildon Road St Kilda 3182 
*Please ensure the OHS checklist below is completed, signed and the WO returned to Building Maintenance.  If required please return WMs, thank you*</t>
  </si>
  <si>
    <t>901959</t>
  </si>
  <si>
    <t>JN38503-01</t>
  </si>
  <si>
    <t>903506</t>
  </si>
  <si>
    <t>20004427</t>
  </si>
  <si>
    <t>895918</t>
  </si>
  <si>
    <t>665</t>
  </si>
  <si>
    <t>Please carry out the required replacement of the emergency exit lights as per your quote which is available in G Drive.                                       Total Cost$1980.00inc gst</t>
  </si>
  <si>
    <t>903505</t>
  </si>
  <si>
    <t>00024433</t>
  </si>
  <si>
    <t>903518</t>
  </si>
  <si>
    <t>EB00065391</t>
  </si>
  <si>
    <t>903522</t>
  </si>
  <si>
    <t>00024452</t>
  </si>
  <si>
    <t>895978</t>
  </si>
  <si>
    <t>24920</t>
  </si>
  <si>
    <t>904556</t>
  </si>
  <si>
    <t>20004540</t>
  </si>
  <si>
    <t>904055</t>
  </si>
  <si>
    <t>32918</t>
  </si>
  <si>
    <t>906342</t>
  </si>
  <si>
    <t>1892</t>
  </si>
  <si>
    <t>906472</t>
  </si>
  <si>
    <t>1894</t>
  </si>
  <si>
    <t>907014</t>
  </si>
  <si>
    <t>EB00066247</t>
  </si>
  <si>
    <t>906003</t>
  </si>
  <si>
    <t>759</t>
  </si>
  <si>
    <t>904197</t>
  </si>
  <si>
    <t>741</t>
  </si>
  <si>
    <t>907530</t>
  </si>
  <si>
    <t>20004688</t>
  </si>
  <si>
    <t>908109</t>
  </si>
  <si>
    <t>00024965</t>
  </si>
  <si>
    <t>907741</t>
  </si>
  <si>
    <t>COPP MAR BM 250318</t>
  </si>
  <si>
    <t>Please carry out the refurbishment of the kitchenette as per your quote and work in with plumberto ensure all is finished together.     Aquote is available in G Drive.Total Cost$4279 .00 inc gst</t>
  </si>
  <si>
    <t>906344</t>
  </si>
  <si>
    <t>20004732</t>
  </si>
  <si>
    <t>907677</t>
  </si>
  <si>
    <t>00024938</t>
  </si>
  <si>
    <t>907679</t>
  </si>
  <si>
    <t>832</t>
  </si>
  <si>
    <t>912066</t>
  </si>
  <si>
    <t>20004820</t>
  </si>
  <si>
    <t>912492</t>
  </si>
  <si>
    <t>20004833</t>
  </si>
  <si>
    <t>Sent plumber to carry out service and clean of gas wall units  and to carry out a carbon monoxide test.  Total Cost$198.00inc gst</t>
  </si>
  <si>
    <t>912729</t>
  </si>
  <si>
    <t>20004825</t>
  </si>
  <si>
    <t>Sent plumber to carry out tests on gas wall heaters as well as a service he found one heater had a faulty thermostat he returned today to replace the thermostat and also replaced a junior toilet pan seat.                Total Cost$605.00inc gst</t>
  </si>
  <si>
    <t>912152</t>
  </si>
  <si>
    <t>EB00067180</t>
  </si>
  <si>
    <t>913161</t>
  </si>
  <si>
    <t>20004870</t>
  </si>
  <si>
    <t>Plumber replaced fountain tap in the kitchen as the old one was beyond repair and was dangerous to the children.                                             Total Cost$715.00inc gst</t>
  </si>
  <si>
    <t>912190</t>
  </si>
  <si>
    <t>EB00067244</t>
  </si>
  <si>
    <t>912064</t>
  </si>
  <si>
    <t>COPPJUNBM200618</t>
  </si>
  <si>
    <t>FY 2018-19</t>
  </si>
  <si>
    <t>913993</t>
  </si>
  <si>
    <t>353070</t>
  </si>
  <si>
    <t>914193</t>
  </si>
  <si>
    <t>EB00067466</t>
  </si>
  <si>
    <t>905369</t>
  </si>
  <si>
    <t>975</t>
  </si>
  <si>
    <t>921289</t>
  </si>
  <si>
    <t>1019</t>
  </si>
  <si>
    <t>Sparky attended repaired fault and reset cicuit breakers.                                      Total Cost$193.00inc gst</t>
  </si>
  <si>
    <t>907598</t>
  </si>
  <si>
    <t>836</t>
  </si>
  <si>
    <t>EMERGENCY CALLOUT.Sparky arrived to ensure all was safe after fire incident   and installed new power point outside to service the new hot water supply and metered all cables at the board and all was good.                Total Cost$1200.00inc gst</t>
  </si>
  <si>
    <t>921984</t>
  </si>
  <si>
    <t>COPPAUGBM040818</t>
  </si>
  <si>
    <t>921973</t>
  </si>
  <si>
    <t>20004945</t>
  </si>
  <si>
    <t>922373</t>
  </si>
  <si>
    <t>1040</t>
  </si>
  <si>
    <t>retrospective work order for...
Port Phillip ESM -  Exit &amp; Emergency Lighting, May 2018
Please complete inspections and any minor repairs. Any works over 1K to be quoted before proceeding.
Total Cost...$175.50 + gst</t>
  </si>
  <si>
    <t>922471</t>
  </si>
  <si>
    <t>134192</t>
  </si>
  <si>
    <t>Please clean and clear all gutters and downpipes as per six monthly maintenance agreement.      Total Cost$308.00inc gst</t>
  </si>
  <si>
    <t>921923</t>
  </si>
  <si>
    <t>1080</t>
  </si>
  <si>
    <t>922640</t>
  </si>
  <si>
    <t>1095</t>
  </si>
  <si>
    <t>following routine testing please carry out repairs as per quote 641
TO REPLACE FAULTY EXIT AND EMERGENCY
FITTINGS AS FAILED IN TEST.
as quoted...$1760</t>
  </si>
  <si>
    <t>923546</t>
  </si>
  <si>
    <t>1117</t>
  </si>
  <si>
    <t>925652</t>
  </si>
  <si>
    <t>20005064</t>
  </si>
  <si>
    <t>925274</t>
  </si>
  <si>
    <t>20005052</t>
  </si>
  <si>
    <t>925653</t>
  </si>
  <si>
    <t>COPPOCTBM211018</t>
  </si>
  <si>
    <t>926033</t>
  </si>
  <si>
    <t>925099</t>
  </si>
  <si>
    <t>EB00068243</t>
  </si>
  <si>
    <t>925654</t>
  </si>
  <si>
    <t>00005602</t>
  </si>
  <si>
    <t>927289</t>
  </si>
  <si>
    <t>20005114</t>
  </si>
  <si>
    <t>927400</t>
  </si>
  <si>
    <t>COPPNOVBM161118</t>
  </si>
  <si>
    <t>928423</t>
  </si>
  <si>
    <t>17388</t>
  </si>
  <si>
    <t>ALERT ELECTRICAL GROUP</t>
  </si>
  <si>
    <t>927980</t>
  </si>
  <si>
    <t>COPPDECBM011218</t>
  </si>
  <si>
    <t>928269</t>
  </si>
  <si>
    <t>34457</t>
  </si>
  <si>
    <t>928406</t>
  </si>
  <si>
    <t>135903</t>
  </si>
  <si>
    <t>926032</t>
  </si>
  <si>
    <t>7</t>
  </si>
  <si>
    <t>928410</t>
  </si>
  <si>
    <t>928951</t>
  </si>
  <si>
    <t>EB00069189</t>
  </si>
  <si>
    <t>934001</t>
  </si>
  <si>
    <t>inv-0017</t>
  </si>
  <si>
    <t>933950</t>
  </si>
  <si>
    <t>1222</t>
  </si>
  <si>
    <t>Sent sparky to trace a fault in the phone line tested and found the problem was in the u/g line in the street. 
**Total Cost: $193.05 inc gst**</t>
  </si>
  <si>
    <t>929006</t>
  </si>
  <si>
    <t>B29539-10700907</t>
  </si>
  <si>
    <t>METRO FIRE &amp; EMERG SRVCS BOARD</t>
  </si>
  <si>
    <t>933981</t>
  </si>
  <si>
    <t>COPPFEBBM040219</t>
  </si>
  <si>
    <t>910898</t>
  </si>
  <si>
    <t>1242</t>
  </si>
  <si>
    <t>936309</t>
  </si>
  <si>
    <t>110041852</t>
  </si>
  <si>
    <t>MELBOURNE PEST CONTROL PTY LTD</t>
  </si>
  <si>
    <t>940017</t>
  </si>
  <si>
    <t>00026474</t>
  </si>
  <si>
    <t>01.01870</t>
  </si>
  <si>
    <t>929712</t>
  </si>
  <si>
    <t>1260</t>
  </si>
  <si>
    <t>941127</t>
  </si>
  <si>
    <t>COPPMARBM160319</t>
  </si>
  <si>
    <t>941114</t>
  </si>
  <si>
    <t>17</t>
  </si>
  <si>
    <t>942450</t>
  </si>
  <si>
    <t>20005394</t>
  </si>
  <si>
    <t>941073</t>
  </si>
  <si>
    <t>inv-0061</t>
  </si>
  <si>
    <t>941583</t>
  </si>
  <si>
    <t>inv-0056</t>
  </si>
  <si>
    <t>940936</t>
  </si>
  <si>
    <t>18207</t>
  </si>
  <si>
    <t>942485</t>
  </si>
  <si>
    <t>20190699A</t>
  </si>
  <si>
    <t>940676</t>
  </si>
  <si>
    <t>00026527</t>
  </si>
  <si>
    <t>942926</t>
  </si>
  <si>
    <t>1325</t>
  </si>
  <si>
    <t>942761</t>
  </si>
  <si>
    <t>COPPAPRBM120419</t>
  </si>
  <si>
    <t>942764</t>
  </si>
  <si>
    <t>COPPAPRBM140419</t>
  </si>
  <si>
    <t>942975</t>
  </si>
  <si>
    <t>942689</t>
  </si>
  <si>
    <t>EB00070309</t>
  </si>
  <si>
    <t>928515</t>
  </si>
  <si>
    <t>1374</t>
  </si>
  <si>
    <t>944437</t>
  </si>
  <si>
    <t>137439</t>
  </si>
  <si>
    <t>Please carry out the cleaning and clearing of all gutters and downpipes as per our six monthly maintenance agreement and ensure all OH&amp;S rules are followed.   Total Cost$297.00inc gst.</t>
  </si>
  <si>
    <t>946113</t>
  </si>
  <si>
    <t>COPPMAYBM160519</t>
  </si>
  <si>
    <t>946341</t>
  </si>
  <si>
    <t>20005542</t>
  </si>
  <si>
    <t>Please carry out the carbon monoxide tests on all gas units and also a service to the units and ensure all are operating safely as per our yearly maintenance agreement please ensure all OH&amp;S rules are followed               Total Cost$363 00inc gst</t>
  </si>
  <si>
    <t>946625</t>
  </si>
  <si>
    <t>COPPJUNBM020619</t>
  </si>
  <si>
    <t>Please re-adjust the front entry gate which has been blown out of alignment and cannot be closed and secured and is causing the staff   consternation.           Est Cost $66.00 inc gst
Updated 3/06/19
same day callout - emergency call out front gate alignment.
CONFIRMED COSTS AS PER INVOICE NO.COPP JUN BM 020619 DATED 02/06/19:
CALL OUT FEE - DETAILS = $240.00
GST                    = $ 24.00
TOTAL INC GST          = $264.00</t>
  </si>
  <si>
    <t>942919</t>
  </si>
  <si>
    <t>I1185938</t>
  </si>
  <si>
    <t>946677</t>
  </si>
  <si>
    <t>COPPJUNBM090619</t>
  </si>
  <si>
    <t>Please investigate and repair heating floor vent as it is a tripping hazard to users of the facillity.   Est Cost$66.00inc gst
Updated 12/09/19
repairs to floor vent tripping hazard- site visit.
CONFIRMED COSTS AS PER INVOICE NO.COPP JUN BM 090619 DATED 09/06/19:
LABOUR -      = $90.00
GST           = $ 9.00
TOTAL INC GST = $99.00</t>
  </si>
  <si>
    <t>942770</t>
  </si>
  <si>
    <t>3028069</t>
  </si>
  <si>
    <t>947561</t>
  </si>
  <si>
    <t>5056</t>
  </si>
  <si>
    <t>948084</t>
  </si>
  <si>
    <t>COPPJUNBM260619</t>
  </si>
  <si>
    <t>947050</t>
  </si>
  <si>
    <t>1477</t>
  </si>
  <si>
    <t>FY 2019-20</t>
  </si>
  <si>
    <t>949076</t>
  </si>
  <si>
    <t>20005690</t>
  </si>
  <si>
    <t>Sent plumbers to clear gutters and wash down perspex sheets after reports from staff saying light was inhibited on the back veranda and the gutters were full. Total Cost$418.00inc gst</t>
  </si>
  <si>
    <t>949472</t>
  </si>
  <si>
    <t>COPPJULBM120719</t>
  </si>
  <si>
    <t>949339</t>
  </si>
  <si>
    <t>1342</t>
  </si>
  <si>
    <t>SWEENEY COMMERCIAL PAINTING PL</t>
  </si>
  <si>
    <t>945167</t>
  </si>
  <si>
    <t>1523</t>
  </si>
  <si>
    <t>Please carry out Emergency Lighting Tests as per AS2293.2
Six monthly discharge, test and lamp change
Please also ensure the OHS checklist below is completed, signed and the WO returned to Building Maintenance. 
If required, please provide SWMS. If roof access is required please organise a roof permit along with site specific SWMS with CoPP prior to accessing the roof.
EXIT TEST AND BRING BOOKS UP TO DATE. EILDON RD CCC.
TOTAL INC GST: $164.08
Labour &amp; Material INC GST: 2.5 HOURS 14.92 149.16
If further costs are applicable please inform Franck Dupanloup on email franck.dupanloup@portphillip.vic.gov.au. Or alternatively on 0434 607 047 if required to further discuss.
Thank you.</t>
  </si>
  <si>
    <t>949470</t>
  </si>
  <si>
    <t>1519</t>
  </si>
  <si>
    <t>952065</t>
  </si>
  <si>
    <t>20005826</t>
  </si>
  <si>
    <t>*Attendance confirmed 21/08/2019*
The tap in the bathroom of the toddler room is supposed to turn itself off after use, but has not been doing so - the water to this basin has been turned off by centre which leaves them 1 short in a critical area.
Est cost only $66
*Please ensure the OHS checklist below is completed, signed and the WO returned to Building Maintenance. If required, please provide SWMs, thank you* Plumber called had to replace the sensor tap.                                 Total Cost$440.00inc gst</t>
  </si>
  <si>
    <t>951764</t>
  </si>
  <si>
    <t>COPPAUGBM310819</t>
  </si>
  <si>
    <t>Please investigate and replace numerous window blind cords which are broken and beyond repair centre staff will show you which cords are affected.              Total Cost$214.50inc gst</t>
  </si>
  <si>
    <t>949129</t>
  </si>
  <si>
    <t>COPPAUGBM010819A</t>
  </si>
  <si>
    <t>Please carry out the required work at the centre as per supplied photos.                  Est Cost$66.00inc gst                        Carpenter has sent in a copy of a quote for the required work and there is a copy in G Drive.  Total Cost$1303.50inc gst</t>
  </si>
  <si>
    <t>944509</t>
  </si>
  <si>
    <t>20005982</t>
  </si>
  <si>
    <t>Please attend and inspect and report of a water pipe going through the kids sandpit please find out if it is mains water or irrigation   and ensure all OH&amp;S rules are followed. Est Cost$264.00inc gst</t>
  </si>
  <si>
    <t>953400</t>
  </si>
  <si>
    <t>COPP SEP BM 200919</t>
  </si>
  <si>
    <t>951979</t>
  </si>
  <si>
    <t>1591</t>
  </si>
  <si>
    <t>Eildon Road Child Care Centre - Estimate # 924
To replace outside light in front of centre. Call back early morning to check light fitting. Needs to be replaced with LED fitting, existing fitting very old. Trace fault to PE Cell and rear Flood Lights.
- Material: tubes, starter, PE Cell, fitting GST 17.60 176.00
- Labour: 12.5 hours GST 74.59 745.88 $1,014.07
Quoted Cost: $ $1,014.07
*Please ensure the OHS checklist below is completed, signed and the WO returned to Building Maintenance. If required, please provide SWMs, thank you*</t>
  </si>
  <si>
    <t>953614</t>
  </si>
  <si>
    <t>1405</t>
  </si>
  <si>
    <t>949471</t>
  </si>
  <si>
    <t>20006071</t>
  </si>
  <si>
    <t>955547</t>
  </si>
  <si>
    <t>INV-0258</t>
  </si>
  <si>
    <t>956266</t>
  </si>
  <si>
    <t>1621</t>
  </si>
  <si>
    <t>Please cehck and rectify faults after changing PE Cell.
All findings/extra costs for labour and materials to be reported to contract manager for approval, thanks,
Total Cost: $817.88 + GST
Labour: $745.88 + GST
Material: $72 + GST
*Please ensure the OHS checklist below is completed, signed and the WO returned to Building Maintenance. If required, please provide SWMs, thank you*
NOTE: Work order sent retrospectively</t>
  </si>
  <si>
    <t>956958</t>
  </si>
  <si>
    <t>139462</t>
  </si>
  <si>
    <t>Please carry out the cleaning and clearing of all gutters and downpipes as per our six monthly maintenance agreement and ensure all OH&amp;S rules are followed.   Total Cost $270.00 ex. gst.</t>
  </si>
  <si>
    <t>956818</t>
  </si>
  <si>
    <t>20006224</t>
  </si>
  <si>
    <t>01.91877</t>
  </si>
  <si>
    <t>955685</t>
  </si>
  <si>
    <t>B32964-10700907</t>
  </si>
  <si>
    <t>957629</t>
  </si>
  <si>
    <t>20006282</t>
  </si>
  <si>
    <t>956761</t>
  </si>
  <si>
    <t>98</t>
  </si>
  <si>
    <t>958673</t>
  </si>
  <si>
    <t>1672</t>
  </si>
  <si>
    <t>Eildon Rd CCC 
To locate fault which keeps tripping RCD and replace damaged wiring to outside spotlights. 
Material: $32+gst 
Labour: $298.35+gst
Total: $363.35 incl GST
*Please ensure the OHS checklist below is completed, signed and the WO returned to Building Maintenance. If required, please provide SWMs, thank you*
NOTE: Work order sent retrospectively
958673 (47061) - TO LOCATE FAULT WHICH KEEPS TRIPPING RCD AND REPLACE DAMAGED WIRING TO OUTSIDE SPOTLIGHTS.
TOTAL INC GST: $363.38
Material: JUNCTION BOX, GLANDS, SCREWS, CABLE, CONNECTORS $35.20
Labour  : 5 HOURS $328.18</t>
  </si>
  <si>
    <t>956817</t>
  </si>
  <si>
    <t>1682</t>
  </si>
  <si>
    <t>961168</t>
  </si>
  <si>
    <t>6731</t>
  </si>
  <si>
    <t>961398</t>
  </si>
  <si>
    <t>1464</t>
  </si>
  <si>
    <t>958114</t>
  </si>
  <si>
    <t>1441</t>
  </si>
  <si>
    <t>963120</t>
  </si>
  <si>
    <t>INV-0407</t>
  </si>
  <si>
    <t>961167</t>
  </si>
  <si>
    <t>118</t>
  </si>
  <si>
    <t>965410</t>
  </si>
  <si>
    <t>1494</t>
  </si>
  <si>
    <t>966082</t>
  </si>
  <si>
    <t>20006679</t>
  </si>
  <si>
    <t>Please investigate and repair a broken tap and leaking outlet pipe underneath the sink in the kindy room.Est Cost$66.00inc gst            Plumber had to replace flickmixer tap as it was beyond repair he also serviced several other units. Total Cost$693.00inc gst</t>
  </si>
  <si>
    <t>966326</t>
  </si>
  <si>
    <t>20006678</t>
  </si>
  <si>
    <t>966170</t>
  </si>
  <si>
    <t>COPP APR BM 180420</t>
  </si>
  <si>
    <t>966827</t>
  </si>
  <si>
    <t>140980</t>
  </si>
  <si>
    <t>Please clean and clear all gutters and downpipes as per our six monthly pro active maintenance agreement and ENSURE all OH&amp;S REGULATIONS ARE ADHERED TO.    Total Cost$326.70inc gst</t>
  </si>
  <si>
    <t>967140</t>
  </si>
  <si>
    <t>1865</t>
  </si>
  <si>
    <t>966821</t>
  </si>
  <si>
    <t>INV-0437</t>
  </si>
  <si>
    <t>968239</t>
  </si>
  <si>
    <t>COPP JUN BM 120620</t>
  </si>
  <si>
    <t>FY 2005-06 Total</t>
  </si>
  <si>
    <t>FY 2006-07 Total</t>
  </si>
  <si>
    <t>FY 2007-08 Total</t>
  </si>
  <si>
    <t>FY 2008-09 Total</t>
  </si>
  <si>
    <t>FY 2009-10 Total</t>
  </si>
  <si>
    <t>FY 2010-11 Total</t>
  </si>
  <si>
    <t>FY 2011-12 Total</t>
  </si>
  <si>
    <t>FY 2012-13 Total</t>
  </si>
  <si>
    <t>FY 2013-14 Total</t>
  </si>
  <si>
    <t>FY 2014-15 Total</t>
  </si>
  <si>
    <t>FY 2015-16 Total</t>
  </si>
  <si>
    <t>FY 2016-17 Total</t>
  </si>
  <si>
    <t>FY 2017-18 Total</t>
  </si>
  <si>
    <t>FY 2018-19 Total</t>
  </si>
  <si>
    <t>FY 2019-20 Total</t>
  </si>
  <si>
    <t>Grand Total</t>
  </si>
  <si>
    <t>Capital Job No</t>
  </si>
  <si>
    <t>Cap Cost Ex GST</t>
  </si>
  <si>
    <t>ADDDTTM</t>
  </si>
  <si>
    <t>09733</t>
  </si>
  <si>
    <t>352106</t>
  </si>
  <si>
    <t>CAPITAL WORKS</t>
  </si>
  <si>
    <t>Building condition audit 0506</t>
  </si>
  <si>
    <t>90439</t>
  </si>
  <si>
    <t>450558</t>
  </si>
  <si>
    <t>Building condition audit 0809</t>
  </si>
  <si>
    <t>90967</t>
  </si>
  <si>
    <t>497856</t>
  </si>
  <si>
    <t>insulation</t>
  </si>
  <si>
    <t>90822</t>
  </si>
  <si>
    <t>571856</t>
  </si>
  <si>
    <t>ENVIRONMENTAL RETROFITS</t>
  </si>
  <si>
    <t>90659</t>
  </si>
  <si>
    <t>571155</t>
  </si>
  <si>
    <t>Environmental retrofits</t>
  </si>
  <si>
    <t>91877</t>
  </si>
  <si>
    <t>921035</t>
  </si>
  <si>
    <t>new external gas hot water system.  WO# 907597 raised on PO# 517285 which was deleted as it was a maintenance WO and replaced with this Capital WO.</t>
  </si>
  <si>
    <t>91879</t>
  </si>
  <si>
    <t>922820</t>
  </si>
  <si>
    <t>928355</t>
  </si>
  <si>
    <t>947619</t>
  </si>
  <si>
    <t>949870</t>
  </si>
  <si>
    <t>956376</t>
  </si>
  <si>
    <t>963114</t>
  </si>
  <si>
    <t>C000972</t>
  </si>
  <si>
    <t>C001019</t>
  </si>
  <si>
    <t>M000173</t>
  </si>
  <si>
    <t>M000195</t>
  </si>
  <si>
    <t>M000318</t>
  </si>
  <si>
    <t>M000323</t>
  </si>
  <si>
    <t>M000374</t>
  </si>
  <si>
    <t>M000375</t>
  </si>
  <si>
    <t>M000730</t>
  </si>
  <si>
    <t>M000754</t>
  </si>
  <si>
    <t>M000755</t>
  </si>
  <si>
    <t>M000964</t>
  </si>
  <si>
    <t>M001035</t>
  </si>
  <si>
    <t>M001062</t>
  </si>
  <si>
    <t>M001063</t>
  </si>
  <si>
    <t>M001067</t>
  </si>
  <si>
    <t>M001076</t>
  </si>
  <si>
    <t>M001083</t>
  </si>
  <si>
    <t>M001144</t>
  </si>
  <si>
    <t>M001276</t>
  </si>
  <si>
    <t>M001288</t>
  </si>
  <si>
    <t>M001302</t>
  </si>
  <si>
    <t>M001422</t>
  </si>
  <si>
    <t>M001736</t>
  </si>
  <si>
    <t>M002010</t>
  </si>
  <si>
    <t>M002019</t>
  </si>
  <si>
    <t>M002062</t>
  </si>
  <si>
    <t>M002078</t>
  </si>
  <si>
    <t>M002284</t>
  </si>
  <si>
    <t>M002285</t>
  </si>
  <si>
    <t>M002424</t>
  </si>
  <si>
    <t>M002462</t>
  </si>
  <si>
    <t>M002509</t>
  </si>
  <si>
    <t>M002510</t>
  </si>
  <si>
    <t>M002547</t>
  </si>
  <si>
    <t>M002615</t>
  </si>
  <si>
    <t>M002639</t>
  </si>
  <si>
    <t>M002645</t>
  </si>
  <si>
    <t>M002666</t>
  </si>
  <si>
    <t>M002835</t>
  </si>
  <si>
    <t>M002871</t>
  </si>
  <si>
    <t>M002944</t>
  </si>
  <si>
    <t>M003114</t>
  </si>
  <si>
    <t>M003125</t>
  </si>
  <si>
    <t>M003201</t>
  </si>
  <si>
    <t>M003433</t>
  </si>
  <si>
    <t>M003523</t>
  </si>
  <si>
    <t>M003563</t>
  </si>
  <si>
    <t>M003654</t>
  </si>
  <si>
    <t>M003760</t>
  </si>
  <si>
    <t>M003904</t>
  </si>
  <si>
    <t>M004211</t>
  </si>
  <si>
    <t>M004212</t>
  </si>
  <si>
    <t>M004281</t>
  </si>
  <si>
    <t>M004325</t>
  </si>
  <si>
    <t>M004355</t>
  </si>
  <si>
    <t>M004366</t>
  </si>
  <si>
    <t>M004463</t>
  </si>
  <si>
    <t>M004619</t>
  </si>
  <si>
    <t>M004620</t>
  </si>
  <si>
    <t>M004621</t>
  </si>
  <si>
    <t>M004622</t>
  </si>
  <si>
    <t>M004623</t>
  </si>
  <si>
    <t>M004624</t>
  </si>
  <si>
    <t>M004693</t>
  </si>
  <si>
    <t>M004785</t>
  </si>
  <si>
    <t>M004807</t>
  </si>
  <si>
    <t>M004926</t>
  </si>
  <si>
    <t>M004944</t>
  </si>
  <si>
    <t>M005080</t>
  </si>
  <si>
    <t>M005081</t>
  </si>
  <si>
    <t>M005082</t>
  </si>
  <si>
    <t>M005086</t>
  </si>
  <si>
    <t>M005089</t>
  </si>
  <si>
    <t>M005090</t>
  </si>
  <si>
    <t>M005101</t>
  </si>
  <si>
    <t>M005171</t>
  </si>
  <si>
    <t>M005299</t>
  </si>
  <si>
    <t>M005387</t>
  </si>
  <si>
    <t>M005388</t>
  </si>
  <si>
    <t>M005487</t>
  </si>
  <si>
    <t>M005537</t>
  </si>
  <si>
    <t>M006041</t>
  </si>
  <si>
    <t>M006167</t>
  </si>
  <si>
    <t>M006273</t>
  </si>
  <si>
    <t>M006389</t>
  </si>
  <si>
    <t>M006424</t>
  </si>
  <si>
    <t>M006425</t>
  </si>
  <si>
    <t>M006552</t>
  </si>
  <si>
    <t>M007154</t>
  </si>
  <si>
    <t>M007258</t>
  </si>
  <si>
    <t>M007259</t>
  </si>
  <si>
    <t>M007405</t>
  </si>
  <si>
    <t>M007487</t>
  </si>
  <si>
    <t>M007651</t>
  </si>
  <si>
    <t>M007680</t>
  </si>
  <si>
    <t>M007681</t>
  </si>
  <si>
    <t>M007682</t>
  </si>
  <si>
    <t>M007683</t>
  </si>
  <si>
    <t>M007684</t>
  </si>
  <si>
    <t>M007685</t>
  </si>
  <si>
    <t>M007686</t>
  </si>
  <si>
    <t>M007687</t>
  </si>
  <si>
    <t>M007688</t>
  </si>
  <si>
    <t>M007689</t>
  </si>
  <si>
    <t>M007690</t>
  </si>
  <si>
    <t>M007691</t>
  </si>
  <si>
    <t>M007886</t>
  </si>
  <si>
    <t>M008429</t>
  </si>
  <si>
    <t>M008501</t>
  </si>
  <si>
    <t>M009848</t>
  </si>
  <si>
    <t>M009989</t>
  </si>
  <si>
    <t>M011626</t>
  </si>
  <si>
    <t>M012417</t>
  </si>
  <si>
    <t>M012823</t>
  </si>
  <si>
    <t>M013708</t>
  </si>
  <si>
    <t>M013709</t>
  </si>
  <si>
    <t>M013710</t>
  </si>
  <si>
    <t>M013711</t>
  </si>
  <si>
    <t>M013715</t>
  </si>
  <si>
    <t>M013716</t>
  </si>
  <si>
    <t>M013717</t>
  </si>
  <si>
    <t>M013718</t>
  </si>
  <si>
    <t>M013719</t>
  </si>
  <si>
    <t>M013720</t>
  </si>
  <si>
    <t>M013721</t>
  </si>
  <si>
    <t>M013722</t>
  </si>
  <si>
    <t>M015172</t>
  </si>
  <si>
    <t>M015283</t>
  </si>
  <si>
    <t>M015284</t>
  </si>
  <si>
    <t>M015285</t>
  </si>
  <si>
    <t>M015286</t>
  </si>
  <si>
    <t>M015287</t>
  </si>
  <si>
    <t>M015288</t>
  </si>
  <si>
    <t>M015289</t>
  </si>
  <si>
    <t>M015290</t>
  </si>
  <si>
    <t>M015291</t>
  </si>
  <si>
    <t>M015292</t>
  </si>
  <si>
    <t>M015293</t>
  </si>
  <si>
    <t>M015294</t>
  </si>
  <si>
    <t>M015300</t>
  </si>
  <si>
    <t>M015301</t>
  </si>
  <si>
    <t>M015302</t>
  </si>
  <si>
    <t>M015303</t>
  </si>
  <si>
    <t>M015304</t>
  </si>
  <si>
    <t>M015305</t>
  </si>
  <si>
    <t>M015306</t>
  </si>
  <si>
    <t>M015307</t>
  </si>
  <si>
    <t>M015308</t>
  </si>
  <si>
    <t>M015309</t>
  </si>
  <si>
    <t>M015310</t>
  </si>
  <si>
    <t>M015311</t>
  </si>
  <si>
    <t>M015426</t>
  </si>
  <si>
    <t>M016020</t>
  </si>
  <si>
    <t>M016216</t>
  </si>
  <si>
    <t>M016230</t>
  </si>
  <si>
    <t>M016802</t>
  </si>
  <si>
    <t>M016835</t>
  </si>
  <si>
    <t>M016836</t>
  </si>
  <si>
    <t>M016837</t>
  </si>
  <si>
    <t>M019532</t>
  </si>
  <si>
    <t>M020132</t>
  </si>
  <si>
    <t>M021313</t>
  </si>
  <si>
    <t>M021314</t>
  </si>
  <si>
    <t>M021497</t>
  </si>
  <si>
    <t>M021952</t>
  </si>
  <si>
    <t>M022143</t>
  </si>
  <si>
    <t>M022149</t>
  </si>
  <si>
    <t>M024449</t>
  </si>
  <si>
    <t>M024452</t>
  </si>
  <si>
    <t>M024456</t>
  </si>
  <si>
    <t>M024460</t>
  </si>
  <si>
    <t>M024466</t>
  </si>
  <si>
    <t>M024477</t>
  </si>
  <si>
    <t>M024481</t>
  </si>
  <si>
    <t>M024484</t>
  </si>
  <si>
    <t>M024487</t>
  </si>
  <si>
    <t>M024492</t>
  </si>
  <si>
    <t>M024496</t>
  </si>
  <si>
    <t>M024500</t>
  </si>
  <si>
    <t>M024501</t>
  </si>
  <si>
    <t>M024503</t>
  </si>
  <si>
    <t>M024661</t>
  </si>
  <si>
    <t>M024662</t>
  </si>
  <si>
    <t>M024663</t>
  </si>
  <si>
    <t>M024664</t>
  </si>
  <si>
    <t>M024665</t>
  </si>
  <si>
    <t>M024666</t>
  </si>
  <si>
    <t>M024667</t>
  </si>
  <si>
    <t>M024668</t>
  </si>
  <si>
    <t>M024677</t>
  </si>
  <si>
    <t>M024831</t>
  </si>
  <si>
    <t>M025206</t>
  </si>
  <si>
    <t>M027153</t>
  </si>
  <si>
    <t>M027175</t>
  </si>
  <si>
    <t>M027187</t>
  </si>
  <si>
    <t>M027246</t>
  </si>
  <si>
    <t>M027523</t>
  </si>
  <si>
    <t>M028019</t>
  </si>
  <si>
    <t>M028021</t>
  </si>
  <si>
    <t>M028027</t>
  </si>
  <si>
    <t>M028967</t>
  </si>
  <si>
    <t>M034866</t>
  </si>
  <si>
    <t>Elwood Rd CC - Termite/Pest audit</t>
  </si>
  <si>
    <t>Peck Plumbing Approved WO Hansen</t>
  </si>
  <si>
    <t>Peck bulk inv Hansen aprvd to Techone.</t>
  </si>
  <si>
    <t>Eildon RD CCC - Replacement Oven</t>
  </si>
  <si>
    <t>Eildon Rd - Broken Blind cord</t>
  </si>
  <si>
    <t>Eildon Rd - Carpentry Requests</t>
  </si>
  <si>
    <t>ADT Fire Monitoring  - Jul 20</t>
  </si>
  <si>
    <t>ADT Fire Monitoring  - Aug 20</t>
  </si>
  <si>
    <t>Testing and Tagging -  All sites in COPP</t>
  </si>
  <si>
    <t>Sched - Buildings Cleaning Aug 20</t>
  </si>
  <si>
    <t>Sched Pest Control  July 20</t>
  </si>
  <si>
    <t>Sched Pest Control  Aug 20</t>
  </si>
  <si>
    <t>All buildings-ESM Audit Jul - Aug 20</t>
  </si>
  <si>
    <t>Sched - Ess Serv audit - Aug 20</t>
  </si>
  <si>
    <t>Eildon Rd CCC-defect repairs QF-1200765</t>
  </si>
  <si>
    <t>Sched - Buildings Cleaning Sept 20</t>
  </si>
  <si>
    <t>Eildon Rd CCC - New Oven</t>
  </si>
  <si>
    <t>ADT Fire Monitoring Sept 20 to Dec  20</t>
  </si>
  <si>
    <t>Eildon Rd CCC - Loose Mirror, Baby Room</t>
  </si>
  <si>
    <t>All buildings-ESM Audit Sep 20</t>
  </si>
  <si>
    <t>Sched 6 Mnthly Gutter Cleans - Omnigas</t>
  </si>
  <si>
    <t>Eildon Rd CCC - Leaking pipes - Kitchen</t>
  </si>
  <si>
    <t>Eildon Rd - Burner on stovepipe</t>
  </si>
  <si>
    <t>Sched - Buildings Cleaning Oct 20</t>
  </si>
  <si>
    <t>Exit/Emergency Lights 6 Mnthly JMD</t>
  </si>
  <si>
    <t>Sched Pest Control - Sept 20</t>
  </si>
  <si>
    <t>Sched Pest Control - Oct 20</t>
  </si>
  <si>
    <t>Eildon Rd - Sandpit Storage Box</t>
  </si>
  <si>
    <t>Sched - Buildings Cleaning Nov 20</t>
  </si>
  <si>
    <t>Sched Pest Control - Nov 20</t>
  </si>
  <si>
    <t>All buildings-ESM Audit Oct 20</t>
  </si>
  <si>
    <t>Eildon Rd CCC-Replace door closer</t>
  </si>
  <si>
    <t>All buildings-ESM Audit Nov 20</t>
  </si>
  <si>
    <t>Eildon Rd ccc - Broken Front Fence</t>
  </si>
  <si>
    <t>All buildings-ESM Audit Dec 20</t>
  </si>
  <si>
    <t>Periodical window cleaning CHSs</t>
  </si>
  <si>
    <t>Sched - Buildings Cleaning Dec 20</t>
  </si>
  <si>
    <t>All buildings-ESM Audit Jan 21</t>
  </si>
  <si>
    <t>ADT Fire Panel Monitoring Jan to Mar 21</t>
  </si>
  <si>
    <t>Sched Pest Control - Dec 20</t>
  </si>
  <si>
    <t>Sched - Buildings Cleaning Jan 21</t>
  </si>
  <si>
    <t>All buildings-ESM Audit Feb 21</t>
  </si>
  <si>
    <t>Eildon Rd CCC- broken panels request</t>
  </si>
  <si>
    <t>Eildon Rd CCC- Exit light repairs</t>
  </si>
  <si>
    <t>EildonCCC - plumbing/mend requests</t>
  </si>
  <si>
    <t>EildonCCC -supervisor monitor not wrking</t>
  </si>
  <si>
    <t>EildonCCC -Blind cord broken kinder rm</t>
  </si>
  <si>
    <t>Monthly Buildings - Air Con - Dec 20</t>
  </si>
  <si>
    <t>Sched - Buildings Cleaning Feb 21</t>
  </si>
  <si>
    <t>Eildon Road CHS Gastro outbreak March</t>
  </si>
  <si>
    <t>Eildon RD ccc-replace 4 x 2.5kg ABE Ext</t>
  </si>
  <si>
    <t>Monthly Buildings - Air Con Contract</t>
  </si>
  <si>
    <t>All buildings-ESM Audit Feb&amp;March 2021</t>
  </si>
  <si>
    <t>Sched - Buildings Cleaning March 21</t>
  </si>
  <si>
    <t>All buildings-ESM Audit MARCH 21</t>
  </si>
  <si>
    <t>All buildings-ESM Audit April-July 2021</t>
  </si>
  <si>
    <t>Sched Pest Control - Jan 21</t>
  </si>
  <si>
    <t>Sched Pest Control - Feb 21</t>
  </si>
  <si>
    <t>Sched Pest Control- Mar21</t>
  </si>
  <si>
    <t>Sched Pest Control- Apr 21</t>
  </si>
  <si>
    <t>Sched Pest Control- May 21</t>
  </si>
  <si>
    <t>Sched Pest Control- Jun 21</t>
  </si>
  <si>
    <t>Eildon Rd CCC - Blown Globes/Fluros</t>
  </si>
  <si>
    <t>Eildon Rd CCC - Burst pipe - Kinder Yard</t>
  </si>
  <si>
    <t>Eildon rd CCC- 6 monthly EMG lighting</t>
  </si>
  <si>
    <t>ADT Fire Monitoring - Ending Mar 2024</t>
  </si>
  <si>
    <t>Sched - Buildings Cleaning April 21</t>
  </si>
  <si>
    <t>Eildon Childcare  - gutter cleaning</t>
  </si>
  <si>
    <t>Eildon Rd - Nappy Table stairs</t>
  </si>
  <si>
    <t>Eildon Road Child Care - Main entry lock</t>
  </si>
  <si>
    <t>Eildon Rd CCC - DIshwasher seal</t>
  </si>
  <si>
    <t>Peck Plumbing  - 6 Mnthly Gutter May 21</t>
  </si>
  <si>
    <t>Peck Plumbing  - 6 Mnthly Gutter Nov 21</t>
  </si>
  <si>
    <t>Sched - Buildings Cleaning May 21</t>
  </si>
  <si>
    <t>Eildon Road Child Care - Power loss</t>
  </si>
  <si>
    <t>Eildon Rd CCC - Broken Tap</t>
  </si>
  <si>
    <t>Eildon Rd CCC - Broken Blind</t>
  </si>
  <si>
    <t>Eildon Rd CCC-Defect repairs</t>
  </si>
  <si>
    <t>Eildon Road CC - Termite/Pest  Audit</t>
  </si>
  <si>
    <t>Sched - Buildings Cleaning June 21</t>
  </si>
  <si>
    <t>Sched Pest Control Jul 21</t>
  </si>
  <si>
    <t>Sched Pest Control Aug 21</t>
  </si>
  <si>
    <t>Sched Pest Control Sept 21</t>
  </si>
  <si>
    <t>Sched Pest Control Oct 21</t>
  </si>
  <si>
    <t>Sched Pest Control Nov 21</t>
  </si>
  <si>
    <t>Sched Pest Control Dec 21</t>
  </si>
  <si>
    <t>Sched Pest Control Jan 22</t>
  </si>
  <si>
    <t>Sched Pest Control Feb 22</t>
  </si>
  <si>
    <t>Sched Pest Control Mar 22</t>
  </si>
  <si>
    <t>Sched Pest Control Apr 22</t>
  </si>
  <si>
    <t>Sched Pest Control May 22</t>
  </si>
  <si>
    <t>Sched Pest Control Jun 22</t>
  </si>
  <si>
    <t>Steam clean for all C.O.P.P buildings</t>
  </si>
  <si>
    <t>Sched - Buildings Cleaning July 21</t>
  </si>
  <si>
    <t>Eildon Rd - Faulty Oven Door Handle</t>
  </si>
  <si>
    <t>Eildon Rd CCC-Door fault</t>
  </si>
  <si>
    <t>Eildon Rd CHS-repair works for fencing-</t>
  </si>
  <si>
    <t>Sched - Buildings Cleaning August 21</t>
  </si>
  <si>
    <t>BFAC - Buildings - Electronic Security</t>
  </si>
  <si>
    <t>All buildings-ESM Audit Jun,Jul,Aug 2021</t>
  </si>
  <si>
    <t>Sched Fire Evac Panel &amp; Sprinkler Mnthly</t>
  </si>
  <si>
    <t>Borg Sanitary Bins Lump Sum April 2021</t>
  </si>
  <si>
    <t>Sched - 24 Hour Monitoring</t>
  </si>
  <si>
    <t>Sched - Security Site Patrols</t>
  </si>
  <si>
    <t>Testing &amp; Tagging of Portable Appliances</t>
  </si>
  <si>
    <t>Sched - Buildings Cleaning Sept 21</t>
  </si>
  <si>
    <t>EILDON ROAD CHILD CARE CENTRE</t>
  </si>
  <si>
    <t>Eildon Rd CCC - Bind cord</t>
  </si>
  <si>
    <t>Quarterly Buildings - Air Con Contract</t>
  </si>
  <si>
    <t>Eildon Rd CCC - Leaking Tap</t>
  </si>
  <si>
    <t>Sched - Intruder Alarm Maintenance</t>
  </si>
  <si>
    <t>JMD Exit/Emergency Lights 6 Mnthly</t>
  </si>
  <si>
    <t>Eildon Rd CCC-Isolate/Deisolate FIP</t>
  </si>
  <si>
    <t>Sched - Buildings Cleaning Oct 21</t>
  </si>
  <si>
    <t>Sched - Duress Alarm Maintenance</t>
  </si>
  <si>
    <t>Borg Sanitary Bins Lump Sum May 2021</t>
  </si>
  <si>
    <t>Borg Sanitary Bins Lump Sum June 2021</t>
  </si>
  <si>
    <t>Borg Sanitary Bins Lump Sum July 2021</t>
  </si>
  <si>
    <t>Borg Sanitary Bins Lump Sum August 2021</t>
  </si>
  <si>
    <t>Borg Sanitary Bins Lump Sum Sept 2021</t>
  </si>
  <si>
    <t>Borg Sanitary Bins Lump Sum Oct 2021</t>
  </si>
  <si>
    <t>Borg Sanitary Bins Lump Sum Nov 2021</t>
  </si>
  <si>
    <t>Borg Sanitary Bins Lump Sum Dec 2021</t>
  </si>
  <si>
    <t>Borg Sanitary Bins Lump Sum Jan 2022</t>
  </si>
  <si>
    <t>Borg Sanitary Bins Lump Sum Feb 2022</t>
  </si>
  <si>
    <t>Borg Sanitary Bins Lump Sum March 2022</t>
  </si>
  <si>
    <t>Borg Sanitary Bins Lump Sum April 2022</t>
  </si>
  <si>
    <t>Borg Sanitary Bins Lump Sum May 2022</t>
  </si>
  <si>
    <t>Borg Sanitary Bins Lump Sum June 2022</t>
  </si>
  <si>
    <t>Sched Fire Services - Panel  Monthly</t>
  </si>
  <si>
    <t>Sched Fire Services - Portables Biannual</t>
  </si>
  <si>
    <t>Eildon Rd CCC - Clean roof cavity</t>
  </si>
  <si>
    <t>Elidon Rd CCC - Faulty powerpoint</t>
  </si>
  <si>
    <t>Sched - Buildings Cleaning Nov 21</t>
  </si>
  <si>
    <t>Eildon Rd CCC - Roof repairs</t>
  </si>
  <si>
    <t>Eildon Rd CCC - Insulation removal</t>
  </si>
  <si>
    <t>Eildon Rd CCC-Isolate/Deisolate 23/12</t>
  </si>
  <si>
    <t>CLS - 17 EILDON ROAD ST KILDA</t>
  </si>
  <si>
    <t>Eildon Rd - Change LED Fluro</t>
  </si>
  <si>
    <t>Eildon Rd CCC - Plumbing Jobs</t>
  </si>
  <si>
    <t>Eildon Rd CCC - Broken Floor Vents</t>
  </si>
  <si>
    <t>Eildon Rd CCC-Wiring inspection</t>
  </si>
  <si>
    <t>Eildon Rd Child Care - A/C not working</t>
  </si>
  <si>
    <t>FY 2020-22 Total</t>
  </si>
  <si>
    <t>C000920</t>
  </si>
  <si>
    <t>Subfloor inspection points</t>
  </si>
  <si>
    <t>Roof insulation install</t>
  </si>
  <si>
    <t>FY 2020-22 Total (excl GST)</t>
  </si>
  <si>
    <t>FY 2020-22 Total (incl GST)</t>
  </si>
  <si>
    <t>GRAND TOTAL (INCL GST)</t>
  </si>
  <si>
    <t>All the Kinders have had their CCTV systems installed.  
Could you please install a double power point at each monitor location.</t>
  </si>
  <si>
    <t xml:space="preserve">Need 2 keys </t>
  </si>
  <si>
    <t>As per email on 11/1 the ceiling in the Coral Room still has a hole and is currently leaking due to the rail.
There is also a hole in the Ocean sleep room that is not leaking at the present but may very well</t>
  </si>
  <si>
    <t>callout to attend panel by J</t>
  </si>
  <si>
    <t xml:space="preserve">We recently had Chubb out doing their inspection and they noted that we have a lot of prams and bikes in our foyer that sometimes block the fire hose.  They recommended getting maintenance to paint a line with keep clear written on the brick floor to ensure the fire hose is kept accessible at all times.  I hope this is something that you may be able to help us with as it is a fire safety concern. </t>
  </si>
  <si>
    <t>Can we please have 2 x keys please.</t>
  </si>
  <si>
    <t>1) The sink in the Ocean Room Sleep Room is blocked. 
2) The children's basin in the Mangrove Bathroom is missing a cap on the s bend pipe.</t>
  </si>
  <si>
    <t>1) Our Front Entrance door is not closing properly. 
2) Our Front gate is sticking and not closing properly. 
3) The latch on our back gate has broken and needs replacing.
4) The cupboards in the Ocean Room Sleep Room do not close properly.</t>
  </si>
  <si>
    <t>The rope wheel that lifts the window up has come away from the wall, therefore we can not raise the window for ventilation.
Your attention in this matter is appreciated.</t>
  </si>
  <si>
    <t>The circuit break for the washing machine was activated yesterday.  The powerpoint for the washing machine is not fixed to the wall and hangs out of the wall.  This is possibly posing an electrical risk and activating the circuit break.
Your attention would be greatly appreciated.</t>
  </si>
  <si>
    <t>1.The monitor for supervision in the Mangrove Room needs adjusting so the staff can see children in the bathroom and locker area.
2.The sleep area has blind spots and we need a fish eye mirror to supervise this area since we had the renovations.</t>
  </si>
  <si>
    <t>On Tuesday night the 19th Dec, several front fence palings have been smashed.
 The children are able to get through the fence so we are unable to use the front yard.
I have reported the incidents to National Protective Services who suggested I put in a maintenance request for extra patrols.
I would also like to request a security gate for the front yard as anyone is able to enter the property while children are using the yard.
Parks and Open Spaces came to look at the fence last week in regards to regulations and suggested higher palings, so bare that in mind when fixing the fence.</t>
  </si>
  <si>
    <t xml:space="preserve">There is water leaking out of the bricks of the building on the right hand side running down into the storm water gutter and water pouring down the wall in the front yard from the roof. </t>
  </si>
  <si>
    <t>Please supply duplicate key urgently.</t>
  </si>
  <si>
    <t>*URGENT* - Some of the blinds in the Ocean Room and Coral Reef Room are broken. The cords are broken on the blinds unabling the blind to roll up and down. A walk through of the whole building and realised that a majority of the blinds in the centre are not working because of broken chains or the mecahnism are broken. Alot of them are stuck down or up and therefore have blankets covering the window. I have done a quote for the building which replaces all the blinds. It comes to $3,690.00 + GST.</t>
  </si>
  <si>
    <t>*URGENT* - 13/08/07 The double door window in the Ocean Room has a crack.</t>
  </si>
  <si>
    <t>I have had a request from my staff to ask for a light to be put in the outside children's toilet at the Eildon rd Childcare, as naturally it is difficult to see in the dark! The only problem is there is no electricity connected to this room, would it be possible to have that arranged. also carry out exit maintenance</t>
  </si>
  <si>
    <t xml:space="preserve">URGENT:Staff do not have full visibility of the children in room and toilet area.  We request that someone looks at installing mirrors, cameras etc for appropriate supervision of children ASAP, </t>
  </si>
  <si>
    <t>request for a light to be installed in outside childrens toilet.
invoice 19940</t>
  </si>
  <si>
    <t>Window has large spider web crack.  Staff have taped it up and covered it to avoid children being hurt.  Happened 12.30pm yesterday and needs urgent repair. could you please contact to organise a time for the repalcement.thanks,  Waiting invice.</t>
  </si>
  <si>
    <t>The sink is blocked so children cannot wash there hands after using the bathroom.  Very inconvienient as only one sink outside.if this could be put through as urgent, that would be most appreciated. thanks,   			
PW: Closed invoice pending.</t>
  </si>
  <si>
    <t xml:space="preserve">Please organise with centre to lay new floor coverings as per quote of $1780.00Please contact SC to arrange time to install </t>
  </si>
  <si>
    <t>please go ahead and install 7 DEB soap dispensers at the Eildon Rd Child Care Centre, as per locations specified by DG. thanks,
awaiting invoice.......JF
invoice # 00040495</t>
  </si>
  <si>
    <t>Please  reconnect stove in kitchen has discussed after new vinyl floored had been laid.
invoice no- 21368</t>
  </si>
  <si>
    <t>Please organise to replace front gate as discussed.Urgent
No quotes supplied as this was a OH&amp;S issue</t>
  </si>
  <si>
    <t>Please supply and deliver to centre 1x ditigal look complete as discussed.Needs to be deliverd urgently due to security risk. Carpenter on site or deliver to staff.
Invoice # 1101020</t>
  </si>
  <si>
    <t>The tap in the children's bathroom in the Mangrove Room (kinder room) at Eildon Rd Children's Centre will not turn off and has a firly significant flow of water coming from it.could this be looked at please?   thanks,    .
PW: Closed invoice pending.</t>
  </si>
  <si>
    <t>please go ahead with quote no. 1005 for the child care centre.
thanks,Possum control
invoice no - A0062258</t>
  </si>
  <si>
    <t>*URGENT REQUEST* - Please attend site and install a communication bell on the new front gate as it now has a security key pad lock on it. Bell will need to be heard from inside the building. Contact GI to organise access to Centre</t>
  </si>
  <si>
    <t xml:space="preserve">Please go ahead with Tiny Tot's toilets as per quote $2000.00please arrange with W so can organise plumber to remove toilet pans. </t>
  </si>
  <si>
    <t xml:space="preserve">Eildon Road are having a problem with their doorbell at their security entrance. This hasn't long been installed but the batteries inside keep moving and the doorbell doesn?t work. A Dad at the centre tried to fix it and managed to loose the screws! </t>
  </si>
  <si>
    <t xml:space="preserve">please go ahead with quote for fire hose reel cabinet $480 ex gst. Contact centre to arrange a time to install </t>
  </si>
  <si>
    <t>Please attend site and make repairs to a small hole in the ceiling over the Mangrove Room that was caused by Possums, this hole has become much wider over the weekend. This will need to be attended to either in the evening or over the weekend as the room houses an operation program.</t>
  </si>
  <si>
    <t>*URGENT REQUEST - OHS ISSUE* - The wooden banister at the top of staircase, on the first floor, is very shaky. I have a concern someone may fall against it.</t>
  </si>
  <si>
    <t>Please attend to the following jobs ONLY:
1)2 Lights in the directors office- one needs a bulb replaced (enviormental globe)&amp; both need light shades that are at the Centre replaced
2) Light over the stair well needs to have a light shade fitted (centre does not have that shade so not sure if they needs to provide a shade)
invoice no- 22363</t>
  </si>
  <si>
    <t>The entrance door to the centre had a new handle installed in a different position so the door now needs to be re painted. 
invoice no- 2009011232</t>
  </si>
  <si>
    <t>Please check and replace the Flourescent tubes in the staff room (Cleaners are unable to clean at night as staff room is dark). 
Invoice no. 22479</t>
  </si>
  <si>
    <t xml:space="preserve">*URGENT* - The sink in the children's outdoor toilet is cracked and unhygienic. The Laundry trough is leaking badly causing the floors to be wet &amp; slippery (OH&amp;S issue)and needs to be repaired or replaced. </t>
  </si>
  <si>
    <t xml:space="preserve">*URGENT - PLS ATTEND TODAY 9/10/09* - The front gate at Eildon Road is locked and won't open, so no-one can get in or out. Gate has a security pad and the handle is also "sticking". </t>
  </si>
  <si>
    <t>job looked at previously
w/o 367046
front gate is still having intermittent problems with parents/staff entering and leaving. could you please send a technician out before COB today, to investigate further. please notify Building Maintenance if its going to be a security issue.
thanks,
Invoice # 1180011</t>
  </si>
  <si>
    <t xml:space="preserve">  CLEANING SERVICES</t>
  </si>
  <si>
    <t>There is water running into the street from the end of Eildon Road Childrens centre into in Inverleith Court not sure where it is coming from.Please investigate and get back to   with findings and cost. URGENT
Invoice No 00022774</t>
  </si>
  <si>
    <t>*PLS NOTE: WILL LOOK AT THIS REQUEST TODAY* - The closing mechanism on the front gate off the street into the centre isn't closing at all so front yard is unable to be used as a play area.
Invoice No 4888</t>
  </si>
  <si>
    <t>Please look into no hot water in toddler toilet at basin and missing tap of infants toilet and repair cracked basin in outside toilet. URGENT  with estimate of costs.
Invoice No 00022617</t>
  </si>
  <si>
    <t>Please check all Smoke detectors in the centre, particularly the one in the Ocean Room, it's beeping intermittently and may require a battery change. estimated cost $300
Invoice No 9149</t>
  </si>
  <si>
    <t>A door is required on the storage area under the stairs as childnre climb over the half gate and staff have to constantly have furniture or a curtain in front of this area to prevent children from getting in. This has been previously reported on 5 Sept and is an OH&amp;S concern. 
estimate cost to supply &amp; instal new jambs, door and handles and paint all new work $1,000
Invoice No SINV061270</t>
  </si>
  <si>
    <t>please arrange to re-swing laundry door so it opens outwards to comply with essential services regulations. estimated cost $600
contact 
JF checked/completed 24/02/2010
Invoice No SINV061269</t>
  </si>
  <si>
    <t>In the last few weeks with the heavy down pouring of rain we are experiencing extreme flooding on the back deck. The rains is pouring down the inside wall and over the kitchen window. We are unable to use half of the deck when this happens, causing our programs for the children to be limited.  Please investigate and fix.
Estimated Cost: $140 if job escalates, 
Invoice No 00023357</t>
  </si>
  <si>
    <t>The nappy change bench in the ocean room has dropped causing flooding under the sink, the silicone has moved a few inches below where the bench was nitially installed. Water is flooding under the sink into the storage cupboard. This bech is also very short for changing children on and staff have difficulty. OHS concern and safety concern for larger children.                                 **QUOTE ONLY REQUIRED**  Please call  before you quote.
Invoice No 5002</t>
  </si>
  <si>
    <t>please carry out programmed exit &amp; emergency light testing for September, any minor faults to be rectified. complete log book &amp; essential services manual in cabinet on site. 
Contact centre to arrange suitable time to attend... 
estimate cost...$220 to test plus any repairs.
Final cost $156
Invoice No 25488</t>
  </si>
  <si>
    <t>please carry out programmed exit &amp; emergency light testing due in Sept' any minor faults to be rectified. complete log book &amp; essential services manual in cabinet on site. 
Contact centre to arrange suitable time to attend... 
estimate cost...$250 to test, any repairs to be approved prior to commencing.</t>
  </si>
  <si>
    <t>please carry out programmed exit &amp; emergency light testing for March 2013, any minor faults to be rectified. complete log book &amp; essential services manual in cabinet on site. 
Contact centre to arrange suitable time to attend... 
estimate cost...$220 to test plus any repairs.</t>
  </si>
  <si>
    <t>please carry out programmed exit &amp; emergency light testing for NOV' 2013, any minor faults to be rectified. complete log book &amp; essential services manual in cabinet on site. 
Contact centre to arrange suitable time to attend... 
estimate cost...$180 to test plus any repairs.</t>
  </si>
  <si>
    <t>please carry out programmed exit &amp; emergency light testing for May 2014, any minor faults to be rectified. complete log book &amp; essential services manual in cabinet on site. 
Contact centre to arrange suitable time to attend...  
estimate cost...$472 to test plus any repairs.</t>
  </si>
  <si>
    <t>please arrange to carry out 6 monthly testing of exit &amp; emergency lighting due Nov' 2014 carry out any minor repairs and complete records in log book and ESM manual on site.
Contact centre to arrange suitable time to attend...  
estimate cost...$185</t>
  </si>
  <si>
    <t>please carry out programmed exit &amp; emergency light testing for May 2015, any minor faults to be rectified. complete log book &amp; essential services manual in cabinet on site. 
Contact centre to arrange suitable time to attend...  
estimate cost...$185 to test plus any repairs.</t>
  </si>
  <si>
    <t>please carry out programmed exit &amp; emergency light testing for November 2015, any minor faults to be rectified. complete log book &amp; essential services manual in cabinet on site. 
Contact centre to arrange suitable time to attend...  
estimate cost...$185 to test plus replaced faulty fittings as required...total $514</t>
  </si>
  <si>
    <t>please carry out programmed exit &amp; emergency light testing for May 2016 complete log book &amp; essential services manual in cabinet on site. 
Contact centre to arrange suitable time to attend...  
estimate cost...$125  to test any repairs to be approved by contract manager prior to commencing works.
Final cost $317.85 incl</t>
  </si>
  <si>
    <t>Several blinds through out the centre need to be reapired and reinstalled. Please contact   for an appropriate time to attend, thank you.Estimated cost $275.00, please contact if blinds require replacing.</t>
  </si>
  <si>
    <t>Please attend to the following jobs ONLY:
1. The door to the coral reef room is not closing properly, please check
2.This door and the door to the kitcen also needs glass installed to enable staff and parents to see other staff or children that are behind the door it is very unsafe and children are being hit by the door opening. This will also allow natural light to filter through the rooms as well.									
Please contact   to organise a time for job to be completed,  , thanks.
Estimated cost - 8 x $52 = $416 inc GST  Materials = $50 
Invoice No 4838</t>
  </si>
  <si>
    <t>We have a few lights (fluoro tubes types) in the Mangrove room that  require replacing. Contact   to arrange a suitable time to attend,  , thanks
estimated cost -$100
Invoice No 23738</t>
  </si>
  <si>
    <t>Please attend to the front gate. It is stiff to open and the metal catch is loose. Contact   to arrange a suitable time to attend,  , thank you.
*Contractor to advise if they agree/disagree with est cost*
est cost only -$110
Invoice no SINV094353</t>
  </si>
  <si>
    <t>Please complete the following ONLY:
1) Please investigate opening the window in the kitchen, currently does not open due to being painted shut. 
2) Please also install a flyscreen to this window
Contact   to arrange a suitable time to attend to these jobs,  , thank you.
*Contractor to advise if they agree/disagree with est cost*
est cost only -$166
Invoice No SINV094352</t>
  </si>
  <si>
    <t>The Double doors in the ocean room reported previously to have hinges changed, work has not been completed. The doors are now not catching properly when closed, can we have someone out to check and rectify? Contact   to advise when you'll be onsite,  , thank you.
*Contractor to advise if they agree/disagree with est cost*
est cost only - $60
Invoice No SINV108503</t>
  </si>
  <si>
    <t>*WORK COMPLETED, WO RAISED RETROSPECTIVELY* - Call out 9/2 to attend to repairs of flue on hot water unit. Onsite contact is  ,  , please call to advise when you'll be onsite, thank you
*Contractor MUST advise of all price variations to est cost*
est cost only - $220
Invoice No 00026565</t>
  </si>
  <si>
    <t>We have a few repairs from the rain over the weekend.
1. There is a piece of timber hanging from the front of the building into the babies play yard, this has come loose during the rain over the weekend.
2. We need a flyscreen on the bathroom window in the Mangrove room, staff room and the back stair well. 
3. The  hand soap dispenser has come of the wall in the Mangrove Room and will need to be reattached. 
Contact   to arrange a time to attend,  , thank you.
*Contractor MUST advise of all price variations to est cost*
est cost only -$1050
invoice no: 2401-1240r</t>
  </si>
  <si>
    <t>Please investigate whether approx 6 heating vents (in floor,very old and have rusted over from general wear and tear and constant mopping) can be repaired/replaced. Report all findings to contract manager for approval. Onsite contact is  ,  , please call to arrange a time to attend, thanks
*Contractor MUST advise of all price variations to est cost*
est cost only -$575
invoice no: 2401-1242r</t>
  </si>
  <si>
    <t>There is wire hanging down from one of the Fluoro lights in the Coral reef Room, can we have an electrician down to look at this? Contact   to advise when you'll be onsite,  , thank you.
*Contractor MUST advise of all price variations to est cost*
est cost only #- $97
Invoice No 24769</t>
  </si>
  <si>
    <t>Please attend to the following issues:
* The Joint between the kitchen bench and splash back needs re siliconing
*Wooden Storage box in front yard lid is broken.
* The Window frame outside the mangrove room has rotted and is decaying.
*The Display board in the baby?s room needs fixing to the wall as this is loose.
*The Front gate/ Door is sticking, parents and staff are  having difficulty opening.
Contact   to arrange a time to attend,  , thank you
*All variations to est cost MUST be reported for approval*
est cost only -$830
Invoice No SINV138135</t>
  </si>
  <si>
    <t>please arrange to supply &amp; instal concealed steps to baby change table following discussions with  .
please contact     to arrange suitable time for installation
as quoted ...$2678
Invoice No 2401-1277R</t>
  </si>
  <si>
    <t>Please attend to the following ONLY:
* Locking mechanism on double doors in Ocean room needs to be replaced, this has not been replaced since the doors were fixed.
* Double doors require finger protectors to be fitted.
* Door latch in Coral Reef room needs fixing
* The side gate for emergency evacuation onto Eildon Road has dropped and is making it difficult to lock and unlock
Contact   to arrange a time to attend and for access,  , thank you
*Contractor MUST advise of all variations to est cost*
est cost only - $1763.10
Invoice No 2401-1278R</t>
  </si>
  <si>
    <t>Estimate-
Duct cleaning of CCC central cleaning system as requested.  Works to be carried-out on Saturday.
Estimated Cost:  $1,080.00 + GST
including
labour - 4 hours w/end
onsite contact is    
Invoice no 14406</t>
  </si>
  <si>
    <t>The side access gate which is the emergency evacuation gate, has a hinge on the bottom which has come off and the gate is falling forward this is an OHS issue for staff when they are opening and closing the gate.    Contact on site:         Please call and arrange time before arrival
estimate cost..$150 + gst
Invoice No SINV075514</t>
  </si>
  <si>
    <t>We also have dripping taps in the laundry.  Outside area , Coral reef room and laundry.  **Call before arrival, contact      .Estimated cost $140.00 You must agree to estimate or contact Contract manager with new cost and also advice by email to building Maintenace help desk.
Invoice No 00024700</t>
  </si>
  <si>
    <t>Can I please have someone to look at changing the hinges on one of our doors to the outdoor area as it cannot hinge to the wall and is unsafe and children's fingers could be caught. 
The door handle in the Coral reef room is not closing the door properly. Please contact     on   to arrange a suitable time to attend, thank you.
ESTIMATED COST - $180
*Contractor has advised estimate to be $300* - SL 25/8 actual final cost $199.06</t>
  </si>
  <si>
    <t>Please attend to the following ONLY:
*The door handle in the Coral reef room is loose and the door does not close properly, please tighten
*Please investigate the Vinyl in the Mangrove room, it is lifting near the door to the Ocean room
*The gate at the side to the Mangrove room outdoors at the decking is not latching properly.(this is a pool gate type closer)
*Please install handles to the equipment storage boxes in our sand pit as this is an OHS concern for staff when opening and closing the boxes.
On site contact is      , please call before arrival
*Contractor must advise if they agree/disagree with estimate cost before proceeding with works*
est cost - $800</t>
  </si>
  <si>
    <t>1 The windows in our baby's room have been painted shut and we really need to have them opened to let air circulate in the room.
2  Install 5 Fly screens in the babies room and repair 2 in the Mangrove Room (if staff request additional repairs/installations, they must contact BM)
3 Doors require finger protectors to prevent children's fingers getting caught, none of the doors in the centre currently have these and this is a concern
4 Make up and install a shelf for storage above the washing machine in the laundry
5 The fence on the decking is coming apart and need to be secured
6 Exterior door hinges have still to be finished. These were replaced a few weeks ago and have not been completely finished, they are now coming loose.   
On site contact is      , please call to arrange a suitable time to attend.
*Contractor to advise if they agree/disagree with est cost*
est cost only - $1500</t>
  </si>
  <si>
    <t>Please change a blown Light globe in the office. Onsite contact is    , please call to advise when you'll be arriving  . 
est cost only - $80
invoice no: 24530</t>
  </si>
  <si>
    <t>In line with new regulations as of 1 January 2011, please arrange to make repairs to the following:
*31 non compliant window furnishings*
Onsite contact is    , please call and arrange a suitable time to attend,  , thank you
Cost - $690 inc GST
INVOICE NO: EIL17</t>
  </si>
  <si>
    <t>The drains in the back playground are blocked with sand and need to be cleaned. Please call and arrange time before arrival Estimated cost $350.00 may require jet clean Urgent
Invoice No 00024080</t>
  </si>
  <si>
    <t>*URGENT* - SP HAS BEEN CONTACTED AND WILL ATTEND 17/6* - There is water coming through the roof and sky light, pouring into the kitchen and children's room. Onsite contact is  ,  , thank you.
estimated cost - 4 hrs labour, $55 p/h
Invoice No 00600071</t>
  </si>
  <si>
    <t>The front door lock at the centre is not working properly, a parent managed to get into the centre this morning just before staff arrived setting off the alarm. When the door handle is locked with a key it is still possible to enter the centre using the key pad code on the seperate digital lock. 
please contact for an appropriate time to attend.
thanks,
job is priced at-
call out $60
labour - 1/2 hour investigation  _$35
please report back your findings to myself, after investigation has been made.
thnaks,
Invoice No 1277986</t>
  </si>
  <si>
    <t>please attend site and look at the external digital lock.
staff are struggling to enter the #5, and are required to reset the lock every time.
please investigate and repair.
you will have to contact   for an appropriate time to attend.
$410
Invoice No 1353108</t>
  </si>
  <si>
    <t>We have a leaking child?s toilet in our toddlers room that requires some attendance A.S.A.P.  pls call before arrival                  On site contact      .    Est Cost $140  contractor to agree/disagree with est cost prior to commencing works.
Invoice No 00025072</t>
  </si>
  <si>
    <t>There is still a slow leak in one of the children?s bathrooms, staff doesn't know where the water is coming from, but the bathroom always ends up with a paddle of water.    On site contact ****please organise time prior to visit, be mindful of children sleeping patterns.Please investigate Estimated cost $160
Invoice no 00025260</t>
  </si>
  <si>
    <t>Please investigate and repair the railing leading to the children?s yard, some screws have become loose and the railing is insecure.   please organise time prior to visit, be mindful of children sleeping patterns.    On site contact   
estimate cost...please advise.$150
Invoice No SINV094349</t>
  </si>
  <si>
    <t>Please install some Fly screens in the office, in the office upstairs.    please organise time prior to visit, be mindful of children sleeping patterns.     On site contact    
please advise cost before proceeding...$700
Invoice No SINV094350</t>
  </si>
  <si>
    <t>One of the sides of the sandpits is wobbly and need fixing as it has become very unsteady.   On site contact 
estimate cost...please advise...$150
Invoice no SINV094348</t>
  </si>
  <si>
    <t>Light globe needs replacing in toddlers room.    please organise time prior to visit, be mindful of children sleeping patterns.   On site contact    
estimate cost...$80
Invoice No 24248</t>
  </si>
  <si>
    <t>*URGENT* - Please investigate a leak that appears to be coming in through the water/fire spinkler in the kitchen. Onsite contact is    , please call to advise when you'll be arriving  . Report all findings thank you
est cost only -  $255 call out 
please report back your findings to BM heldesk 
*Tech from NFS advised that leak was due to a skylight, NFA required* - SL 24/1
Invoice No 15516</t>
  </si>
  <si>
    <t>There is some water dripping down from one of the lights in the babies room, please investigate. Report all findings to contract manager for approval. Contact to arrange a suitable time to attend,  , thank you.
Call out - $150 
labour - $150
Invoice No: 15116</t>
  </si>
  <si>
    <t>Leak in downstairs toilet washroom sink. contact   or     to arrange a time, thank you
est cost only - $150.00
invoice no: 00026649</t>
  </si>
  <si>
    <t>*URGENT - PLEASE ATTEND TODAY 8/12* - Leaking roof in the kitchen, it is leading down the cupboards and onto the bench, as well as through the skylight onto the floor. We have put buckets in place for the time being. Onsite contact is KH please call to advise when you'll be onsite,  . Report all findings to contract manager for approval, thank you.
*Contractor to advise if they agree/disagree with est cost*
est cost only - $180                                                  Cost revised to $386.40 + GST. Repairs to skylight as well as flashing and nearby guttering - (Materials were $183.65) 2 men required to complete works.  31/1/2011
Invoice No: 24011201R</t>
  </si>
  <si>
    <t>*URGENT -  Please investigate a roof leak that's coming through a skylight in the kitchen. There is a smoke detector nearby which has also had water come through it, please be extra careful, you may have to temporarily isolate the mains power board. Report all findings to contract manager, thanks. Onsite contact is .
*Contractor to advise if they agree/disagree with est cost*
est cost only - $140. Cost adjust Tax Invoice 00025975, 1 x 4 hours + Materials = $370 + GST.   16/2/2011
Invoice No 00025975</t>
  </si>
  <si>
    <t xml:space="preserve">  BARNES LOCKSMITHS</t>
  </si>
  <si>
    <t xml:space="preserve">  BARNES &amp; CO LOCKSMITHS</t>
  </si>
  <si>
    <t xml:space="preserve"> SON BUILDING &amp; MAINT PL</t>
  </si>
  <si>
    <t>please arrange to instal a lever handle or replace as required to deadlock in exit door of babies room to comply with ESM.
contact    for suitable time to attend 92096705
estimate cost $200
INVOICE NO: 1336187</t>
  </si>
  <si>
    <t>There are a number of small holes on the side of the spout in the kitchen will need to be replaced                                                                                                          Guttering at the back of the upstairs level completly rusted         and causing leaks downstairs needs to be replaced                      Estimated Costs $450.00 Any variations in costs please contact    
Invoice No 00600696</t>
  </si>
  <si>
    <t>To strip and seal all floors at Eildon Rd Child Care Centre.  Please contact     to arrange time and access to the Centre.
Estimated cost: $650.00 + GST as per email quote dated 24 Feb 2011.
Invoice no 64951</t>
  </si>
  <si>
    <t>*URGENT -* - I have an urgent request for a plumber at Eildon Road Children?s Centre. Our outside toilet has overflowed with sewage spilling out. Onsite contact please call to advise when you'll be onsite, thank you.
*Contractor MUST advise of all variations to est cost*
est cost only - $180.Had to use jetter to clear blockage.                                       Final Cost.$390.00+gst
Invoice No 00027798</t>
  </si>
  <si>
    <t>The overhead flourescent light in the Ocean Room is humming very loudly again. Please take a look.					
Please note sleep times 11 - 2.30pm 						
Please contact   -  
Please report all findings to contract manager
est cost - $140</t>
  </si>
  <si>
    <t>*URGENT* - Please attend and investigate the oven, it won't light. It's a SMEG, I can?t find a model number, not sure when the stove/oven was last serviced. Oven needs to be repaired urgently as meals have to be prepared for children attending tomorrow, contact to arrange a time to attend,  , thank you.
*Contractor MUST advise of all variations to est cost*
est cost only - $110
Invoice No 35</t>
  </si>
  <si>
    <t>*URGENT - PLEASE ATTEND TODAY 9/11 IF POSSIBLE* - Please replace a broken glass panel in an external door that opens onto the backyard. 
The glass panel is around 2 meters high and 1 meter wide. 
It is taped up at the moment, but it is at children's height, so please attend urgently, thanks. Onsite contact , thank you
*Contractors MUST advise of all variations to est cost*
est cost only - $380
Invoice No 00012453</t>
  </si>
  <si>
    <t>Eildon Road Children?s Centre
17 Eildon Road, St Kilda
Quote Ref: 451680
Includes the preparation and painting to the following nominated surfaces:
- Interior Kitchen Door 
- Exterior door both sides to be replaced 
- Interior Coral Reef ceiling 
- Interior Ocean Room ceiling and sectional wall 
- Interior Ocean Room cupboards/draws (external side only)
Quoted Price: $ 1,728 + gst
NOTE: Must contact   Tel.  to arrange time and access to carry out works.
Invoice No SINV359023</t>
  </si>
  <si>
    <t>The door handle to the nursery toilets has become loose and fallen off, can this be resecured please?
also a couple of fence pickets need repair/replaced
Contact   to arrange a suitable time to attend,  , thank you.
*Est cost only* - $415
Invoice No SINV236583</t>
  </si>
  <si>
    <t>The handle on the Ocean room door sticks so door cannot be closed, can we have someone out to have a look and oil/repair please?
Contact   to advise when you'll be onsite,  , thank you.
*est cost only* -$128
Invoice No 14901</t>
  </si>
  <si>
    <t>An Electrician is needed to repair/replace 2 external safety lights on building (1 missed last time, 1 needs new starter?)
Contact   to advise when you'll be onsite,  , thank you.
*est cost only# -$220 contractor advised new ballast required
Invoice No 26238</t>
  </si>
  <si>
    <t>There are 2 old range hoods that need removing (one in the staff room and one in the planning room) they are very old and are head height.
Contact   to arrange a time to attend,  , thank you.
*est cost only* -$720 contractor advised patch &amp; paint plaster &amp; cornice OK to proceed.</t>
  </si>
  <si>
    <t>Please attend to the following items ONLY:
1) The balastrade/landing fence at the top of the front stairs is loose and needs attention as soon as possible 
2) Since the recent rain the newly fitted front gate is sticking.
Contact   to arrange a suitable time to attend,  , thank you.
*est cost only* - $150 NOTE: item 2 to be paid on wo572656</t>
  </si>
  <si>
    <t>Please carry out the following repairs:
1. The 2 front of building external security light globes needs         replacing
2. The Flourescent light globe in the front alcove needs replacing
Contact   to arrange a time to attend,  , thank you.
*est cost only* -$180</t>
  </si>
  <si>
    <t>Can the fan in the upstairs Staff room fan be checked, it's stopped working, may be the switch or the actual fan is faulty?
Contact   to arrange a time to attend,  .
All findings to be reported to contract manager for approval, thank you. 
*est cost only* -$402+GST</t>
  </si>
  <si>
    <t>*JMD ATTENDING TODAY 20/03*
Electrician needed to repair faulty (live wire) light globe in under stairs cupboard and replace three ordinary light globes.
Upstairs office, Mangrove room, cleaners cupboard and under the front stairs.
Please contact   on site,  .
*est cost only* - $350</t>
  </si>
  <si>
    <t>Please carry out the following repairs:
1. The door handle needs attention in the Coral Reef room out to    the laundry as it doesn't close properly
2. Kitchen cabinets need to be moved/adjusted to fit in new fridge.
3. Bench top in kitchen is lifting on the join/edge near sink.    Possible faulty workmanship from installation?
Contact   to arrange a time to attend,  , thank you.
quoted cost...$4405.45+GST OK given to proceed.</t>
  </si>
  <si>
    <t>please replace globe in cleaners cupboard under the front stairs.
Please contact   on site,  .
*est cost only* - $138</t>
  </si>
  <si>
    <t>Please have an electrician attend to the following blown light globes:
1. Staff room - 1 flourescent globe
2. Storage under stairs- small globe
3. Upstairs front office - small globe 100w pearl
Contact   to arrange a suitable time to attend, 
 , thank you.
*est cost only* -$144</t>
  </si>
  <si>
    <t>please arrange to carry out test &amp; tagging as per your quote
quoted cost...$316+GST
Contact   to arrange a suitable time to attend, 
 , thank you.</t>
  </si>
  <si>
    <t>Please investigate the cause and fix the flickering light in the foyer of the centre.and replace globe in office
Contact   to arrange a suitable time to attend,
 , thank you.
*est cost only* - $206</t>
  </si>
  <si>
    <t>Please replace a blown fluro in the Mangrove room.
Contact   on   to arrange a time to attend, thank you.
*est cost only* -$132</t>
  </si>
  <si>
    <t>The bathroom door handle has fallen off in the babies room, can we have a carpenter out to replace please?
Contractor was also asked to ease 10 windows and 3 doors whilst onsite due to painters painting windows shut.
Contact   on   to arrange a time to attend, thank you.
*est cost only* -  $124
Labour - $496
Materials - $80
TOTAL = $576 (all costs inc of GST)</t>
  </si>
  <si>
    <t>Please change over a blown flourescent globe in the Ocean Room.
Contact   on   to arrange a time to attend, thank you.
*est cost only* - $134</t>
  </si>
  <si>
    <t>There is a faulty/blown (??) globe in the central stairwell of the centre. Can we have the electrician out to check and change over please?
Onsite contact is  ,  . Best time to attend is early morning due to ladder work, centre is open from 7.30 am onwards, thanks.
*est cost only* - $148</t>
  </si>
  <si>
    <t>the smoke detector in the kitchen has activated the alarm panel however neither ADT or the fire brigade were contacted. Can we please have a tech out to check the system is operating correctly.
Contact   to arrange a time to attend,  .
est cost...$323</t>
  </si>
  <si>
    <t>Air Conditioning Works        Ref No. 30021
Location: West St Kilda Child Care Centre@17 Eildon Rd, St Kilda
Install 3 x reverse cycle air conditioning units to rooms on the 1st floor. (Main office and Staff room units are replacing existing cooling only units and the Planning rooms is new installation)
Main Office   - 1 x Hitachi RAS35YHA (3.5kw) wall-hung split
Staff Room    - 1 x Hitachi RAS60YHA (6.0kw) wall-hung split
Planning Room - 1 x Hitachi RAS35YHA (3.5kw) wall-hung split
Quoted: $10,500.00 + GST
Note: Must contact   -   before going on site</t>
  </si>
  <si>
    <t>The Coral reef room needs a new globe in the ordinary light fitting - not fluorescent please.
Contact   to arrange a time to attend,  , thanks.
*est cost only* -$125</t>
  </si>
  <si>
    <t>Please replace a blown globe in the Coral Reef Room - when it blew there was a definate burning smell.
Contact   to arrange a time to attend,  , she will direct you once onsite, thanks.
*est cost only* - $120 +GST</t>
  </si>
  <si>
    <t>Please investigate a leak in the Toilet in the outside bathroom area.
Contact   to arrange a time to attend,  , she will direct you once onsite.
All findings to be reported to contract manager for approval, thanks.
*est cost only* - $140 plus GST.Plumber called they replaced the flush button and the bellows and tightened the pan.                                            Total Cost$380.00+gst</t>
  </si>
  <si>
    <t>please arrange to carry out treatment to remove possums from the roof as indicated on your proposal.
bait the area with food that entices the possums, install one way doors so the possums will leave and not be able to enter through the same entry. 
Contact   to arrange a time to attend,  , she will direct you, thanks.
quoted cost...$1121.00 inc GST</t>
  </si>
  <si>
    <t>There is a fused globe in the Coral Reef Room which needs replacing.	There is also a fluro light in Mangrove flickering that needs replacing.											
Contact   on  .Do not attend between 
7.30am-11am and from 3pm-6pm.
Estimated cost $150
*Please ensure the OHS checklist below is completed, signed and the WO returned to Building Maintenance. If required, please provide SWMs, thank you*</t>
  </si>
  <si>
    <t>Tap in playground needs to be higher up on the pole as children can knock themselves on it.
Contact   on   to arrange a time to attend.
Estimated cost $140.00 plus GST
*Please ensure the OHS checklist below is completed, signed and the WO returned to Building Maintenance. If required, please provide SWMs, thank you*
LABOUR 3 HRS - $210 
MATERIALS - $120                                                     
TOTAL - $330 (all costs exc of GST)</t>
  </si>
  <si>
    <t>Please complete the following:
1. Front entrance door is sticking cant always open it.											
2. Latch needs replacing in Coral Reef room on the bin cupboard door    under the sink.
Contact   to arrange a time to attend,  , she will direct you, thanks.
*est cost only* - $120
*Please ensure the OHS checklist below is completed, signed and the WO returned to Building Maintenance. If required, please provide SWMs, thank you*</t>
  </si>
  <si>
    <t>The shed door has come off its hinges.
Contact   on  .
Estimated cost $124.00
*Please ensure the OHS checklist below is completed, signed and the WO returned to Building Maintenance. If required, please provide SWMs, thank you*</t>
  </si>
  <si>
    <t>Tap handle has snapped off in Ocean Room bathroom.
Contact   on  .
Estimated cost $140.00
*Please ensure the OHS checklist below is completed, signed and the WO returned to Building Maintenance. If required, please provide SWMs, thank you*</t>
  </si>
  <si>
    <t>Please attend to the following:
1. The emergency lights need globes replaced											
2. Globe in office needs replacing	
Contact   to arrange a time to attend,  , she will direct you, thanks.
*est cost only* - $362								
*Please ensure the OHS checklist below is completed, signed and the WO returned to Building Maintenance. If required, please provide SWMs, thank you*</t>
  </si>
  <si>
    <t>Fluorescent light fused in the upstairs corridoor at the child care centre.
Contact   on  .
Estimated cost $169
*Please ensure the OHS checklist below is completed, signed and the WO returned to Building Maintenance. If required, please provide SWMs, thank you*</t>
  </si>
  <si>
    <t>Windows in the following rooms have been painted shut - 1 + bathroom window/ Ocean 2 + bathroom and 2 windows in planning room opened but are now stuck. Can we have the carpenter out to inspect and open them please?
Contact   on   to arrange a time to attend, she will direct you once onsite, thanks.
*est cost only* - $120
*Please ensure the OHS checklist below is completed, signed and the WO returned to Building Maintenance. If required, please provide SWMs, thank you*
We attended site on 13.01 to repair windows as per work order, we estimate works to be as follows;
Labour Total - $236.00 + GST</t>
  </si>
  <si>
    <t>1. There is a leak under the kitchen sink. It is something to do with the dishwasher inlet/outlet
2. Taps also need replacing or new washers in Mangrove Room, staff room and Coral Reef room		
3. Outside bubbler sink is loose at brick wall and the s bend needs replacing 
Onsite contact:      				Plumber called they cleared the overflow pipe and replaced the pressure relief valve,repaired u bend and replaced washers.                                      Total Cost$660.00inc gst</t>
  </si>
  <si>
    <t>*  HAS OK'D JOB TO PROCEED, API TO ATTEND TUESDAY 13/3*
Please investigate the new electronic lock on the front door. As of 3-3.30pm today, it has stopped working. Staff/parents unable to access site, can we have someone out today please?
Onsite contact is  ,  .
All findings to be reported to contract manager, thank you.
Est cost only - $140 ... Final Cost $98.42 excl
Invoice No 1432202</t>
  </si>
  <si>
    <t>Please have an electrician attend to the following issues:
1. Repair/replace a faulty light (globe or starter) in front right hand room of the centre											
2. 2 ceiling fans have stopped working recently. One is upstairs in the front office and one in the large children's room at the back near the rear sinks. 											
Contact  	to arrange a suitable time to attend,  , thank you.
*Est cost only# - $452
Invoice no 25948</t>
  </si>
  <si>
    <t>Please have an electrician attend to the following items:
1. Repair spot-light on pergola out back of centre and replace external light globes on verandah  											
2. Repair/replace almost all external safety lights on building 
Contact   to arrange a time to attend, , thank you. 
*Est cost only* - $180 to check &amp; replace globes. any major repairs to be approved before commencing.new fitting required new cost#..$355+GST
Invoice No 26174</t>
  </si>
  <si>
    <t>The exhaust fan in the laundry has broken and needs replacing please										
PLEASE contact   -   to arrange time	
please note sleep times 11.00 - 2.30pm
Please report all findings to contract manager
est cost $150</t>
  </si>
  <si>
    <t>*URGENT - SP CONTACTED AND TO ATTEND TODAY 22/5*
Staff have reported that the wall heater in the Mangrove Room isn't operating. It appears that the pilot light has gone out. Can we have a plumber out to check and get it turned on please?
Onsite contact is  ,  , thank you.
*Est cost only* - $160. Plumber called they changed over the thermocoupling serviced the main unit and cleaned several ducts.                               Total Cost$440.00+gst</t>
  </si>
  <si>
    <t>*PLEASE HAVE A LOCKSMITH ATTEND TODAY 
Please investigate the front door lock. The snib doesn't pop out when it the key is inserted in the lock to open the door and it's not locking correctly. We need to get this repaired asap so the centre is secured correctly.
Onsite contact is  ,  , thank you.
*Cost* -  $135+ gst</t>
  </si>
  <si>
    <t>Due to possum damage the exhaust fan in the Ocean Bathroom as fallen through the ceiling. Can this be investigated and replaced please?
Please note, power will need to be isolated to repair job.
Contact   to arrange a suitable time to attend,  , thank you.
*est cost only* - $165 any further works to be reported to contract manager ...new fan required</t>
  </si>
  <si>
    <t>The flouro light in the Ocean Room is loudly buzzing when turned on. Electric globe needs replacing. 
Would prefer Monday to Friday 7.30 am - 8.30 am is the best time, when the children are not in that room.
Contact    
Est cost $325 plus GST new ballast required</t>
  </si>
  <si>
    <t>Please investigate Miele Dishwasher not operating at the Childrens centre.  Staff believe the pump is not working and an error message F11 appears.
Contact    
*Est cost $99.00 plus GST*</t>
  </si>
  <si>
    <t>The roof facia has come away from the second floor eaves and is hanging in limbo.
please attend site and repair/replace
carpenter must make a time with the centre to attend
please ring-
  -  
job price- $114 inc   INVESTIGATION</t>
  </si>
  <si>
    <t>Please attend to the following items:
1. The wall fan in the Ocean room snapped the bracket and broke off     at the wall. It is attached to the AC power so this needs an         electrician to disconnect it from the power to remove it from the    wall.
2. We have no outside lighting, front or back. Not sure if the          globes/fluros are blown or it's another issue?
Contact   to arrange a time to attend,  , she will direct you, thanks.
*est cost only* -$344</t>
  </si>
  <si>
    <t>Please attend to the following items:
* 1 of the cupboards has lost the screw grip and the door is hanging off. I have the screws but I think the holes have become stretched. 
* In the main kinder room the door protectors have become misaligned and need adjusting.
* 2 nappy cupboards have lost their door catches in the bathrooms so they are not safe for children.
* Repairs needed for both front doors at the centre. The first door has loose edging to the glass panel. The second entry door in the foyer has lost all the screws on the bottom hinge and it does not close properly. 
Contact   to arrange a time to attend,  , she will direct you, thanks.
*est cost only* - $120</t>
  </si>
  <si>
    <t>Please check and change over 2 blown fluorescent lights, one near the downstairs toilet and the other in the upstairs corridor.
Contact  	to arrange a time to attend,  , she will direct you once onsite, thanks.
*est cost only* - $134
*Please ensure the OHS checklist below is completed, signed and the WO returned to Building Maintenance. If required, please provide SWMs, thank you*</t>
  </si>
  <si>
    <t>The inside front foor into the foyer does not close properly ( not locking), can we have a locksmith out to check and repair please?
Contact  	to arrange a time to attend,  , she will direct you once onsite, thanks.
*est cost only* - $143 incl GST
Revised Cost: $379 incl GST
*Please ensure the OHS checklist below is completed, signed and the WO returned to Building Maintenance. If required, please provide SWMs, thank you*</t>
  </si>
  <si>
    <t>please check alarm on panel as per request from   ...supply quote to carry out repair works.
est cost...$431</t>
  </si>
  <si>
    <t>*EXECUTIVE CONTACTED AND WILL ATTEND TOMORROW 07/01*
The external perimiter side gate onto the street is broken and does not close as it is not attached to the frame and has been painted over. This poses a security risk to our centre as it allows anyone to enter, and needs to be seen to ASAP.
Onsite contact is  ,  . Site is open from 7.30 am onwards, thank you.
*est cost only* - $120
*Please ensure the OHS checklist below is completed, signed and the WO returned to Building Maintenance. If required, please provide SWMs, thank you*</t>
  </si>
  <si>
    <t>please arrange to carry out the following works.
instal trellis along section of fence so as to raise height (framed to match existing trellis)
repair/adjust gate so magna latch operates                           
supply &amp; instal pool type fence to replace timber gate.
adjust side gate and instal catch
contact     on site...   to arrange inspection &amp; quote
quote supplied and accepted...$2170 +GST</t>
  </si>
  <si>
    <t>Flourescent globe needs replacing in large middle room (Mangrove Room)
Access: no restrictions
On site contact:       to arrange time to attend
**est cost**$125+GST</t>
  </si>
  <si>
    <t>Eildon Road Children's Centre
17 Eildon Road, St Kilda
Quote Dated: 29 Sept 2011 
Revised Quote Dated: 14th October 2011 
- Supply and install new door to storeroom
- Supply and install new bench top 1840mm x 600mm and 2 drawer   fronts and 2 cupboard door fronts in kitchen [colour to match as   close as possible to existing.
Quoted Price: $2,969.00 + GST
NOTE: Must contact   Tel.  to arrange time and access to carry out works.
Revised cost: $3,909 as the whole bench top needs replacement (refer to email from GH from Programmed Dt 14/10/2011)
Invoice No SINV189396</t>
  </si>
  <si>
    <t>please carry out programmed exit &amp; emergency light testing due in March, any minor faults to be rectified. complete log book &amp; essential services manual in cabinet on site. 
Contact centre to arrange suitable time to attend...
estimate cost...$180 to test, any repairs to be approved prior to commencing... Final Cost $177 excl
Invoice no 25938</t>
  </si>
  <si>
    <t>REQUESTED A QUOTE TO BE PROVIDED FOR THE FOLLOWING WORKS*
1) In the Ocean Room (front) where the roof has leaked there is a damaged internal ceiling/wall plaster and mould growing.											
2) The verandah at the rear of the building is splintering badly and needs to be re-sanded and timber retreated or re-oiled											
3) Cupboard upgrade - 4 more kitchen cupboards are split and need replacing
4) Repairs to fence paling on frontage
Please note, quote MUST include costs for weekend work. Contact   to arrange an initial appt to attend and assess the scope of works to be carried out. Contact number is  , thank you.
*est cost only* - $4223.64+GST</t>
  </si>
  <si>
    <t>CONTACTED AND WILL ATTEND TODAY 25/01*
Please change over the taps in the kitchen to their correct configuration. Currently the cold runs hot and the hot runs cold.
Onsite contact is  ,  , thank you.
*est cost only* - $140 plus GST.Plumber called back they swapped the  tap tops and spindles to operate as per hot and cold.                                        Total Cost$210.00+gst</t>
  </si>
  <si>
    <t>As per Quote dated 7 June, please carry out the following:
* blocking of detected entry points
* the installation of one one-way exits, allowing possum(s) to exit these areas without gaining re-entry, 
* monitoring of the one-way exits and once all evidence of possum activity to the area has ceased, removal of the one-way exits and resealing the areas where the one-way exits were
Contact  for more info  . Onsite contact is  , please make contact with her to arrange a suitable time to attend, , thank you
*Cost* - $660 (inc of GST)</t>
  </si>
  <si>
    <t>*JMD CONTACTED AND WILL ATTEND TOMORROW 27/06*
Please have an electrician attend to check/change some blown light globes/fluros in one of the rear rooms.
  is usually onsite from 7.30 am onwards, she can be reached on  , thank you.
*est cost only* - $180</t>
  </si>
  <si>
    <t>Please attend to the following items:
1. The Coral Reef bathroom door handle has fallen off and needs to
   be resecured 										
2. New soap dispensers need fitting x 2. One in Ocean Room and one    in Mangrove Room bathroom											
3. The magnetic catch on the cupboard under the sink in the Mangrove    Room bathroom is broken and needs replacing 										
Onsite contact is  , please call to arrange a time to attend, 	 . Please note, busiest time is between 11am and 2pm is busiest in the bathrooms, thank you.
*est cost only* - $120 plus GST
*Revised cost - $228 + GST*</t>
  </si>
  <si>
    <t>the centre are having issue with both the gate and front door-
LD
please have a technician attend site this afternoon and repair.
water damage may be the cause of the gate problems.
please have the technician sign in at the front of the centre before carrying out works.
job price-  $135+gst.
note - additional lock replacement - lockwood digilock - $290 + gst
total - $425 + gst</t>
  </si>
  <si>
    <t>As per request from AT (Projects), please supply and install a new hydraulic door closer to the back of the second door on the right after you enter the building. There is currently a broken existing door closer on this door. 
Contact   to arrange a time to attend and for more info if required,  , thank you.
*est cost only* - $120
*Contractor confirmed job completed*
Labour $142.50
Materials $188.77
Total - $331.27</t>
  </si>
  <si>
    <t>The front entrance gate code pad is not operating in the rain. This pad was fixed last year using parts from 2 separate units and was promised to be a temporary measure that has never been replaced.
The gate was replaced but not the code pad. Brand is a "Lockwood Digilock" and was installed by the previous locksmiths. As it stands, no one can enter the centre. Can this be investigated asap please?
Contact or  to arrange a time to attend and for more details,  .
All findings to be reported to contract manager for approval, thank you.
*est cost only* - $135 plus GST
updated price-
1 SC3 Service Call for Port Phillip $60.00 $6.00         $60.00
1 COPPLAB Labour for Port Phillip $70.00 $7.00           $70.00
RETURN ATTENDANCE
2 COPPLAB Labour for Port Phillip $70.00 $14.00          $140.00
1 L002-1KDXSC 002 Digital lock Trade pack                $417.27
1 L7714SSS Lockwood Arrow 1.4 Door Closer                $340.91
job price-    $1131 inc</t>
  </si>
  <si>
    <t>Please attend to the following items:
1) Kitchen - replacement of silicon above the double sink
2) Kitchen - sealing of around/to the sink on the bench to prevent      water getting under
Contact   to arrange a time to attend,  , thank you.
*est cost only* -  $132 inc gst INVESTIGATION ONLY 
if furthe works are required - please contact  with quote</t>
  </si>
  <si>
    <t>Please replace the following blown globes:
1) 2 external - emergency lights near the back door of the laundry    and on the right hand side of the back verandah) 
2) 1 internal globe on the front stairwell.
Contact  to arrange a time to attend,  , thank you.
*est cost only* - $79</t>
  </si>
  <si>
    <t>As per Quote Ref 155, please deliver and install a new SMEG CW 511 Underbench Dishwasher (2 year warranty).
Contact   to arrange a time to attend,  .
Site key can be picked up from Building Maintenance
*est cost only* - $3,950.00 + $220 for labour
TOTAL - $4,170 (all costs exc of GST)</t>
  </si>
  <si>
    <t>Please install a 15 amp power point in the kitchen for a new dishwasher. 
Contact   to arrange a time to attend,  .
Once job has been completed, please let   know so she can arrange a time and date for the dishwasher to be delivered and installed, thank you.
quoted cost - $1258.18</t>
  </si>
  <si>
    <t>Please investigate the phone lines at the above site. Staff have advised that the phones aren't working today although they were working ok yesterday (Thurs 04/12). Not sure if the issue is related to Telstra or not?
Onsite contact she will direct you. 
All findings to be reported to contract manager for approval, thanks.
*est cost only* - $124</t>
  </si>
  <si>
    <t>Please attend to the following items:
1. Handle on Bathroom Door Coral Room (babies) is loose and requires    tightening.
2. Pleas supply and install some hooks in the ceilings in 3 rooms
Contact  to arrange a time to attend,  , thank you.
*est cost only* - $180+ GST</t>
  </si>
  <si>
    <t>A bracket or shelf is required near the office area.		
Do not attend between 7.30am-11am and from 3pm-6pm.
Estimated cost $124
As discussed with   on site $492
New edge required.
*Please ensure the OHS checklist below is completed, signed and the WO returned to Building Maintenance. If required, please provide SWMs, thank you*</t>
  </si>
  <si>
    <t>Security system is faulty at the centre.The staff entered into the building and tried to disarm the alarm.The conflicting message was displayed, "alarm disarmed" and "system trouble ".
Contact   on  .
Estimated cost $ 177.72 incl GST
*Please ensure the OHS checklist below is completed, signed and the WO returned to Building Maintenance. If required, please provide SWMs, thank you*</t>
  </si>
  <si>
    <t xml:space="preserve">After health inspector visit sitr 18/12/2015.
arrange to block in kick board to kitchen cupboards at stove.
Supply costs to install stainless stell angle to bench top as discussed on site.
Estimated costs $124
We are pleased to submit our quotation to: SUPPLY LABOUR AND MATERIALS to repair bench tops and cupboards at EILDON ROAD CHILD CARE CENTRE.
Scope of works;
1. Supply and fit s/steel angle flashing to bench top perimeter.
2. Make and fit 2 new cupboard doors to replace peeling laminate.
3. Replace edging to damaged raw edges.
Our quotation is based on site meeting and inspection of existing area.
Our quotation price of $1,963 ¿00 plus 10% gst is based on MATERIALS $490 ¿00, LABOUR $1473 ¿00.
Works will be carried out during out of hours
Approved by </t>
  </si>
  <si>
    <t>As discsussed on 24/03/2016 please supply quote to investiagte mainswitch board to make compliant.
1. Supply lock to cabinet Urgent as this is OH&amp;S issue.
2. label all circuits and test. 
3. Supply compliant RCD.
4. Check load on board.
Works required to meet compliance OH&amp;S emergency works verbal aprroval  .
QUOTE TO MAKE UP SCHEDULE. ORDER NEW
RCD, MAKE ARRANGEMENTS TO WORK ON
SATURDAY TO SHUT DOWN CENTRE. INSTALL
NEW RCD, CALL BACK, REPAIR LOCK AND
INSTALL NEW SCHEDULE. EILDON RD CCC.
1 Materials: LOCK, RCD'S GST 176.00 1,760.00
2 Labour: 23.5 HOURS OVER SEVERAL DAYS WITH
TWO MEN
GST 131.32 1,313.20
GST 307.32;
$3,380.52
Approved by  .</t>
  </si>
  <si>
    <t>Please attend to the following:
1. The light in the shed needs replacing										
2. The light fitting in the Ocean room needs replacing											
3. All external lights need to be checked that they are in working      order
Contact	 to arrange a time to attend,  , she will direct you, thanks. 
*est cost only* - $127.60 (2 hrs, inc of GST)	
*Please ensure the OHS checklist below is completed, signed and the WO returned to Building Maintenance. If required, please provide SWMs, thank you*
3 HRS Labour $174.00
and Materials $58.00
Price $232.00
Total Price with GST - $255.20</t>
  </si>
  <si>
    <t>Please repair a faulty exhaust fan in the kitchen.
Contact   to arrange a time to attend,  , she will direct you once onsite, thanks.
*est cost only* - $124
*Please ensure the OHS checklist below is completed, signed and the WO returned to Building Maintenance. If required, please provide SWMs, thank you*</t>
  </si>
  <si>
    <t>Please attend site to complete the following works:
Two doors which require maintenance works.
One had no DLP cylinder and one had a DLP cylinder that did not work on any key.
To rectify both doors the following costs will be associated:
2x SC3 = $132.00
1x COPPLAB = $77
1x COPPCY504 = $69.50
2x COPPLABMKABLOY = $31.00
Total = $309.50
PLEASE CONTACT THE FOLLOWING PERSON/DEPARTMENT PRIOR TO ATTENDING SITE TO ENSURE A SUITABLE TIME FOR ACCESS TO INVESTIGATE AND COMPLETE WORKS:
  -   - Monday to Friday
Please ensure the OHS checklist below is completed, signed and the WO returned to Building Maintenance.</t>
  </si>
  <si>
    <t>Please attend site to investigate the following item:
Level 1 Planning Room-The second door of entry has broken glass panel. Please measure and replace. 
PLEASE CONTACT THE FOLLOWING PERSON/DEPARTMENT PRIOR TO ATTENDING SITE TO ENSURE A SUITABLE TIME FOR ACCESS TO INVESTIGATE AND COMPLETE WORKS:
Coordinator    	
Please ensure the OHS checklist below is completed, signed and the WO returned to Building Maintenance. 
If required, please provide SWMs.
Confirmed costs as per Invoice 00017186 dated 19/09/2016:
Total inc GST - $196.00
Materials - $46.00 
Labour - $150.00</t>
  </si>
  <si>
    <t>Please investigate a leak in the children's bathroom. Staff are unsure if it's coming from the ceiling or around the toilet. This has been previously attended but the leaks appear to be getting worse.
Contact   on   to arrange a time to attend, she will direct you once onsite.
All findings to be reported to contract manager for approval, thanks. 
*est cost only* - $60 plus GST
*Please ensure the OHS checklist below is completed, signed and the WO returned to Building Maintenance. If required, please provide SWMs, thank you*
Plumber called they cleared with the sani-snake.                                              Total Cost$243.00inc gst</t>
  </si>
  <si>
    <t>Please arrange for a tech to investigate the washing machine as the main turning knob is loose and doesn¿t allow us to select a cycle.
Brand is "Kleenmaid", it's a commercial heavy duty, model no is  LWK74nw-3050.
Contact   on   to arrange a time to attend, she will direct you once onsite.
Please report all extra costs for labour/materials to   on 
 , thanks.
*est cost only* - $110 (service call fee)
*Please ensure the OHS checklist below is completed, signed and the WO returned to Building Maintenance. If required, please provide SWMs, thank you*
*Parts* - $240
TOTAL - $350</t>
  </si>
  <si>
    <t>*PLEASE BOOK LOCKSMITH TO ATTEND ON MONDAY 5 DEC WHERE POSSIBLE*
Please investigate the lock on the green entrance door. Staff are having problems opening the door/keys are getting stuck once inserted.
Contact   on   for all details, she will direct you once onsite, thanks.
Cost: $143
*Please ensure the OHS checklist below is completed, signed and the WO returned to Building Maintenance. If required, please provide SWMs, thank you*</t>
  </si>
  <si>
    <t>Please attend site to investigate the following item:
1.) Replace fence gate sliding bolt from front yard to blindside
2.) Rehang wing gate and fix as needed so it can be bolted shut	
PLEASE CONTACT THE FOLLOWING PERSON/DEPARTMENT PRIOR TO ATTENDING SITE TO ENSURE A SUITABLE TIME FOR ACCESS TO INVESTIGATE AND COMPLETE WORKS:
a.)	   
CONFIRMED COSTS AS PER INVOICE NO.6236 DATED 28/01/17:
LABOUR - 2 MEN X 1 HOURS EACH @ $62 = $124.00 
MATERIALS - NIL - $0 
GST = INCLUDED ABOVE
TOTAL INC GST = $124.00</t>
  </si>
  <si>
    <t>*PLEASE ATTEND MONDAY 23 JAN*
Please arrange for an electrician to attend Eildon Road CC Monday morning as there is no power in the Kitchen and most rooms on the first level. The Centre manager has also requested a key to the switchboard.
Contact   on   for all details, she will direct you once onsite, thanks.
*est cost only* - $62
*Please ensure the OHS checklist below is completed, signed and the WO returned to Building Maintenance. If required, please provide SWMs, thank you*</t>
  </si>
  <si>
    <t>As per Security Report dated 20/12, please carry out a service/clean of the lock on the 2nd door on the inside of the centre. It appears that keys are getting stuck/lock is worn and may need to be replaced.
Contact   on   to arrange a time to attend, she will direct you once onsite. Should she ask why you are attending, please advise that Security picked up an issue with the lock, thanks.
*est cost only* - $71.50
*Please ensure the OHS checklist below is completed, signed and the WO returned to Building Maintenance. If required, please provide SWMs, thank you*
*TOTAL* - $278.45</t>
  </si>
  <si>
    <t>Please carry out repairs to a timber step that is rotted and unstable. It is located outside the ocean room when you enter the room the back door to the left. This is an OHS issue as a newly pregnant staff member broke the timber as she stepped on it, however, luckily not injuring herself.
Contact   on   to arrange a time to attend, she will direct you once onsite, thanks.
CONFIRMED COSTS AS PER INVOICE NO.6248 DATED 4/03/17:
LABOUR - 2 MEN X 3 HOURS EACH @ $62.00 = $372.00
MATERIALS - TREATED PINE DECKING - $180.00
GST = INCLUDED ABOVE
TOTAL INC GST = $552.00.</t>
  </si>
  <si>
    <t>Please replace glass panel as it is cracked on window shutter in the kitchen.
Please call ahead for access to the centre and contacts for the job:
  /   
*Please ensure the OHS checklist below is completed, signed and the WO returned to Building Maintenance.  If required please return WMs, thank you*
**total cost** $327.50ingst</t>
  </si>
  <si>
    <t>A Ceiling Light at back decking, an emergency exit light in the room where the aquarium are almost gone.  Flicking on and off.
PLEASE CONTACT THE FOLLOWING PERSON/DEPARTMENT PRIOR TO ATTENDING SITE TO ENSURE A SUITABLE TIME FOR ACCESS TO INVESTIGATE AND COMPLETE WORKS:
a.)   -  	
                      Total Cost$520.00inc gst
Please ensure the OHS checklist below is completed, signed and the WO returned to Building Maintenance.</t>
  </si>
  <si>
    <t>Doorbell at very front door and entry to the premises front yard/building - hanging off like someone has tried to pull it 
from wall.
Please call ahead for access to the centre and contacts for the job:
Contact on Site:   /    
Est Cost: $96.00
*Please ensure the OHS checklist below is completed, signed and the WO returned to Building Maintenance.  If required please return WMs, thank you*</t>
  </si>
  <si>
    <t>*QUOTE APPROVED BY   04/09*
Please supply and deliver/install a new Speed Queen washing machine to the above site.
Contact   on   to arrange a time for delivery and all details as required, thanks.
*Materials* - $2500 (inc of GST)
*Labour* - $150 (delivery)
*Cost* - $2650 (inc of GST)</t>
  </si>
  <si>
    <t>Please carry out repairs to a faulty power point in the laundry. The top cover is falling off the fitting, leaving wires exposed. 
Can we also have the electrician open the fuse box and check/reset the fuse as the washing machine has tripped this?
Contact     to arrange a time to attend, she will direct you once onsite, thanks.
*est cost only* - $105incl GST
*Please ensure the OHS checklist below is completed, signed and the WO returned to Building Maintenance.  If required please return SWIMs, thank you*</t>
  </si>
  <si>
    <t>*BUILDING IMPRESSIONS CONTACTED AND WILL ATTEND TODAY 13/11*
Please carry out repairs to the door closer on 2 doors in the Mangrove Room. Doors lead to the outside yard.It looks like the top door closer has come loose I assume causing the issue with the lock. But it is dangerous and can fall at any moment possibly causing injury to someone as they walk through the door entrance. 
Contact   on   for all details, she will direct you once onsite, thanks.
*est cost only* - $60 plus GST
*Please ensure the OHS checklist below is completed, signed and the WO returned to Building Maintenance. If required, please provide SWMs, thank you*</t>
  </si>
  <si>
    <t>Could a contractor please attend to the keypad on the 2nd front door to the building? The keypad lock to gain entry is not working and getting jammed. It may need to be replaced as Security have advised they have had difficulties entering their codes to enter the building.
Contact   on   to arrange a time to attend, she will direct you once onsite, thank you.
*est cost only* - $71.50
Revised Cost: $148.40 incl GST
*Please ensure the OHS checklist below is completed, signed and the WO returned to Building Maintenance. If required, please provide SWMs, thank you*</t>
  </si>
  <si>
    <t>Please attend to the following items:
1) A door bracket is pushing through the wall, please advise if a       quote will be required to repair
2) Installation of a fly screen at the main kitchen window 
3) Installation of a finger guard on a door (staff can direct you)
Contact   on   to arrange a time to attend, she will direct you once onsite, thanks.
*est cost only* - $66.  Actual $250 labour + $62.41 materials = $312.41 exGST.
*Please ensure the OHS checklist below is completed, signed and the WO returned to Building Maintenance. If required, please provide SWMs, thank you*</t>
  </si>
  <si>
    <t>At a recent external food audit, it was disovered that there is mould and several old water stains on the ceiling in the kitchen. Can we have plumber out to investigate and advise of a course of action please?
Contact   on   to arrange a time to attend, she will direct you once onsite.
All findings to be reported to contract manager for approval, thanks.
*est cost only* - $60 plus GST
*Please ensure the OHS checklist below is completed, signed and the WO returned to Building Maintenance. If required, please provide SWMs, thank you* 
Plumber called they repaired the skylight seal and repaired a roof leak.        Total Cost$385.00inc gst</t>
  </si>
  <si>
    <t>Please arrange a tech to attend to the oven in the kitchen. It's not heating at all and the sealant is also gone from it. Brand is a "Smeg, model C9GMXA.
Contact   on   to arrange a time to attend, she will direct you once onsite.
All extra costs for labour and materials to be reported to BM on   for approval, thank you.
*est cost only* - $150
*Please ensure the OHS checklist below is completed, signed and the WO returned to Building Maintenance. If required, please provide SWMs, thank you*</t>
  </si>
  <si>
    <t>*QUOTE APPROVED - 31/01*
As per Quote Ref 16, please supply and install a new "Kleenmaid 900 oven" to the kitchen at Eildon Rd CCC.
Contact   on   to arrange a time to attend, she will direct you once oniste, thanks.
*Materials* - $2,272.73
*Labour* - $300.00
TOTAL - $2,572.73 (All costs exc of GST)</t>
  </si>
  <si>
    <t>Please reinstate some fallen trellis at the top of two sections of the fence which has come down overnight. Photos will be provided.
Contact   on   to arrange a time to attend, she will direct you once onsite.
All extra costs for labour and materials to be reported to contract manager for approval, thank you.
*est cost only* - $66
CONFIRMED COSTS AS PER INVOICE NO.00024965 DATED 15/03/18:
LABOUR - $129.55
MATERIALS - $39.60
GST = $16.91
TOTAL INC GST = $186.06</t>
  </si>
  <si>
    <t>Please investigate installing a new sink and tap in the Planning Room. The room is to become the staff room and the staff room will be the resource/planning room) hence why we need a good operating sink in place. 
Contact   on   to arrange a time to attend, she will direct you once onsite.
Quote to be provided to contract manager for approval, thank you.
*est cost only* - $60 plus GST
*Please ensure the OHS checklist below is completed, signed and the WO returned to Building Maintenance. If required, please provide SWMs, thank you* Plumber has sent a quote to complete the kitchenette and a quote is available in G Drive.                                              Total Cost$2420.00inc gst</t>
  </si>
  <si>
    <t>*PREVIOUSLY ATTENDED ON WO 903502 (13/11/17)*
The flywire screen again came out and is no longer attached to the the main window in the main kitchen, can we have the carpenter attend to reattach more securely please?
Contact   on   to arrange a time to attend, she will direct you once onsite.
All extra costs for labour and materials to be reported to contract manager for approval, thank you.
*est cost only* - $66
CONFIRMED COSTS AS PER INVOICE NO.00024938 DATED 4/04/18:
LABOUR = $103.64
MATERIALS - FLY SCREENS - $190.91
GST = $29.45
TOTAL INC GST = $324.00</t>
  </si>
  <si>
    <t>Can we have an electrician out to investigate the Video/TV set up in the Coral Reef room please? It hasn't worked for 2 full years. It's a blind spot camera which is hooked to the TV for supervising, can we get it looked at to try to make it operational?
Contact   on   to arrange a time to attend, she will direct you once onsite.
All findings to be reported to contract manager for approval, thank you.
Quoted Cost $64.35 for 1 hours labour Gst Inc 
*Please ensure the OHS checklist below is completed, signed and the WO returned to Building Maintenance. If required, please provide SWMs, thank you*</t>
  </si>
  <si>
    <t>Please attend to the following:
1) Kitchen - The sink is again leaking. This has been attended to previously however the problem still persists. May need a new waste line/new pipes?
2) Mango Room - Please resecure a loose toilet seat 
Contact   on   to arrange a time to attend, she will direct you once onsite. 
All extra costs for labour and materials to be reported to contract manager for approval, thank you.The sink is not leaking it iwas the taps which have been repaired
   Total Cost$308.00
*Please ensure the OHS checklist below is completed, signed and the WO returned to Building Maintenance. If required, please provide SWMs, thank you*</t>
  </si>
  <si>
    <t>Please replace the doorbell at the front gate/entrance at the above site. I will provide a photo of what is currently there, if a similar unit can be sourced and attached, it would be greatly appreciated.
Contact   on   to arrange a time to attend, she will direct you once onsite.
All extra costs for labour and materials to be reported to contract manager for approval, thank you.
*est cost only* - $71.50
Revised Cost: $434.02 + GST
912190 - Eildon Road CCC -
Completed 24/05/2018
JB Ref: 10975
Serviceman attended site to replace
external intercom panel. Existing panel
had been vandilized beyond repair.
Installed new panel and programmed
to existing system. Tested several
times without failure.
1 SC3 Service Call for Port Phillip $70.00 $7.00 $70.00
2 COPPLAB Labour for Port Phillip $74.91 $14.98 $149.82
1 STOCK AIPHONE 1 CALL DOOR STATION
ONLY SILVER
$214.20 $21.42 $214.20
Subtotal $43.40 $434.02
*Please ensure the OHS checklist below is completed, signed and the WO returned to Building Maintenance. If required, please provide SWMs, thank you*</t>
  </si>
  <si>
    <t>Please arrange an electrician to replace 3 flickering lights (long LED lights) in the following areas:
* As soon as you walk in downstair foyer near gate 
* In front of the adult toilet back left inside of building before     the door to outside 
* Uptairs staff room  
Contact   on   to arrange a time to attend, she will direct you once onsite.
All extra costs for labour and materials to be reported to contract manager for approval, thank you.
*est cost only* - $66
*Please ensure the OHS checklist below is completed, signed and the WO returned to Building Maintenance. If required, please provide SWMs, thank you*            Total Cost$188.10inc gst</t>
  </si>
  <si>
    <t>Please attend site to investigate the following item:
Out door toilet in playground; the possums access it at night because there is not a fully enclosed door. To stop this occuring please confirm quote to install clear perspex with frame if required to top of the half height door to block access from possums.	
PLEASE CONTACT THE FOLLOWING PERSON/DEPARTMENT PRIOR TO ATTENDING SITE TO ENSURE A SUITABLE TIME FOR ACCESS TO INVESTIGATE AND COMPLETE WORKS:
  -  
Any time between 7.30 am and 6.30pm  Monday to Friday.
Please call to arrange a suitable time with  .
Please ensure the OHS checklist below is completed, signed and the WO returned to Building Maintenance. 
Works to proceed based on Quote No. 010916 dated 1/09/16.
Labour - $418
Materials - $144.1
TOTAL - $562.10
Thank you.</t>
  </si>
  <si>
    <t>When onsite tomorrow please screw refix a sensory board to the wall.
Please confirm with   the location. The board is already onsite.
  -  
Estimated cost of $120.00 for labour.
Please confirm cost following works completion.</t>
  </si>
  <si>
    <t>Site: Coral Reef -Electrician - room light switch sparked when we turned it off tonight Ocean Room - exit light evacuation is flickering ocean room.
Contact on Site:    
JMD Electrics attendings
                         Total Cost $148 22inc gst
*Please ensure the OHS checklist below is completed, signed and the WO returned to Building Maintenance.  If required please return WMs, thank you*</t>
  </si>
  <si>
    <t>Repair/replacement of some damaged pickets on the front fence of Eildon Road Childcare Centre. The protruding tree branch has become lower and broken one picket and pushed another to the side a bit.  
2 pickets need to be cut lower, photo to be provided. 
Contact  for further details where required, thank you.
*est cost only* - $120 As agreed 2 picketts $12
Still waiting parks to trim trees this as been ongoing and MT to follow up with MF</t>
  </si>
  <si>
    <t>Babies Room: (Coral Reef)
Clips for the blind cords, to secure them to the wall, as they are choking hazard at the moment.
Some new child Safety clips for the change bench cupboard doors.
Toddlers room: (ocean room)
Some new child safety clips for the change bench cupboard doors.
One of the drawer's are sticking and quite difficult to pull open.
The steps that the children use to climb up onto the change bench are unsafe, as they wobble when the children are walking up them, and the children are able to pull them out themselves.
Kinder room:(Mangrove Room)
The safety plastic on one of the doors, is catching in the door jam, preventing the door from closing properly, leaving a slight gap where fingers could easily be caught.
One of the other dorrs ins't shutting properly.
Kitchen:
There are numerous water  s o the ceiling, as well as a gap that is appearing in the roof.
Laundrey and cleaners cupboardL
One of the maintenance men put up a large storage hook in the laundry for us last year, it has since fallen down, can we please have this re-attached to the wall.
Also, there is a hole in the cleaners cupboard FLOOR.
Outside (sideway)
Gate to backyard, from Mangrove room is not latching properly.
estimate cost...$3156
Invoice No 2401-1270R</t>
  </si>
  <si>
    <t>Please replace - broken glass door panel in Coral Reef Room at Eildon Road Childrens Centre in Coral Reef room.
Please ask for  	-   - this has been  ed URGENT.          Est Cost$180.00+gst</t>
  </si>
  <si>
    <t>* CONTACTED AND WILL ATTEND TODAY 09/05*
Please investigate a leak through the skylight in the kitchen. the leak is affecting the lunch service as they are preparing the children¿s food. 
Any of the staff can assist,  .
All findings to be reported to contract manager for approval, thanks,
*est cost only* - $120 plus GST
*Please ensure the OHS checklist below is completed, signed and the WO returned to Building Maintenance. If required, please provide SWMs, thank you*
Plumber called they repaired and sealed the skylight.                                          Total Cost$495.00inc gst</t>
  </si>
  <si>
    <t>*  CONTACTED AND WILL ATTEND TODAY 31/05*
Please investigate the front lock key pad as it is not operational. We need this attended to ASAP this is a huge compliance and as we can¿t unlocks the front door we have to wedge it permanently open, this is access to our front yard where usually under 3¿s reside.
Onsite contact is  ,  , she will direct you, thanks.
*est cost only* - $143
Revised Cost: $425.14 (Labour = $143, Parts = $324.65)
*Please ensure the OHS checklist below is completed, signed and the WO returned to Building Maintenance. If required, please provide SWMs, thank you*</t>
  </si>
  <si>
    <t>The combination lock on the front gate is sticking and won't open, especially when the "" part of the code is entered. We need this looked at asap as parents won't be able to pick up/drop off their children.
Onsite contact is  ,  , she will direct you, thanks.
*est cost only* - $143 (inc of GST)
Revised Cost: $186.25 (Labour $143 and Parts $43.25)
*Please ensure the OHS checklist below is completed, signed and the WO returned to Building Maintenance. If required, please provide SWMs, thank you*</t>
  </si>
  <si>
    <t>Please attend site to investigate the following item:
Mangrove Room - Window blind located second from the end near kitchen and art/craft area is not able to be opended because the cord has broken off and requires new one fitted.
PLEASE CONTACT THE FOLLOWING PERSON/DEPARTMENT PRIOR TO ATTENDING SITE TO ENSURE A SUITABLE TIME FOR ACCESS TO INVESTIGATE AND COMPLETE WORKS:
  -   - Monday to Friday
Please ensure the OHS checklist below is completed, signed and the WO returned to Building Maintenance. 
Works to approx. cost of $110.
If further costs are applicable please inform  
Please contact   on  if required to further discuss.
Thank you.</t>
  </si>
  <si>
    <t>*CONTACTED AND WILL ATTEND WHEN PARTS ARRIVE*
Please supply a new fan belt for the washing machine. Old belt is quite worn. Machine will be replaced in near future.
Contact   on   to arrange a time to attend, she will direct you once onsite, thanks.
*est cost only* - $110 (please advise of parts cost)
*Please ensure the OHS checklist below is completed, signed and the WO returned to Building Maintenance. If required, please provide SWMs, thank you*
*Materials* - $82
TOTAL - $158</t>
  </si>
  <si>
    <t>*  CONTACTED AND WILL ATTEND WHEN ASAP*
Please investigate the dryer. It has only stopped working today.
Brand is "Kleenmaid commercial Heavy Duty Dryer"
Contact   on   to arrange a time to attend, she will direct you once onsite.
All findings to be reported to BM for approval, thanks.
*est cost only* - $110 
*Please ensure the OHS checklist below is completed, signed and the WO returned to Building Maintenance. If required, please provide SWMs, thank you*
*Labour (repaired thermostat) - $140
TOTAL - $250 (inc of GST)</t>
  </si>
  <si>
    <t>Please arrange the Possum Man to attend site urgently to complete possum removal/eviction as per quotation on 20/07/16 to value of $557.75 exc GST.
PLEASE CONTACT THE FOLLOWING PERSON/DEPARTMENT WHEN ATTENDING SITE:
Contact   on  
Please ensure the OHS checklist below is completed, signed and the WO returned to Building Maintenance. 
Please contact   on   if required to further discuss.
Thank you.</t>
  </si>
  <si>
    <t>Please investigate Exhaust fan kitchen Eildon road.Supply costs if need to be replaced.
Estimated costs $181.66
Kitchen Canopy Replacement
Reference No: 35679
LOCATION:  Eildon Rd Childcare (W/O 821285)
Supply and install a replacement kitchen canopy exhaust
1 x 900mm range hood exhaust
Parts:
1 x Range hood 900mm - $370.00
1 x Sundries	       $ 85.00
Labour:
Initial investigation 2hrs   $165.40
2 techs x 2.5 hrs @ $82.70ph $413.50
Quoted Price: $1033.00 + GST</t>
  </si>
  <si>
    <t>Please see attached a report from the control room regarding false alarms on zone 5 upstairs
 1 hour $184.83 and  send a technician
1x Tri Tech PIR - $132 incl GST
Total amount $316.83 
 As agreed with   .</t>
  </si>
  <si>
    <t>With all the heavy rain at the moment we have a leak from the roof of the decking which is causing a bit of flooding in the ocean room. Water is  coming through the window in the Ocean room.  Can we have this looked at please, the gutters also need to be cleaned as they are clogged with debris and leaves which is contributing to the flooding on the deck.
Estimated cost: $280 if job escalates contact    
Invoice no 00025581</t>
  </si>
  <si>
    <t>Please supply costs to     to have shade sail in rear yard cleaned.
TOTAL - $850+ GST</t>
  </si>
  <si>
    <t>Please attend site to investigate and provide quote to complete the following items of work in one go:
1. Coral Reef room - Door from yard to room - the doors safety plastic shield to stop fingers getting jammed has a gap that allows children to slip fingers in now. Please rectify.
2. Coral Reef and Ocean Rooms -  supply &amp; install x1-soap dispenser each to each room where recommended by staff.
3. Mangrove room- door safety panel rubber is torn and will need to be replaced.
4.Mangrove Room- toilet roll holder needs to be replaced it has broken off. Supply and install new one.
5.Kitchen- the front of the top draw has come completely off &amp; needs to be repaired.
6.Level 1 staff room/kitchen draw at sink is half hanging off. Please repair.
7.Windows throughout centre need to be opened as they have been painted shut. Please ask staff to confirm which windows.
PLEASE CONTACT THE FOLLOWING PERSON/DEPARTMENT PRIOR TO ATTENDING SITE TO ENSURE A SUITABLE TIME FOR ACCESS TO INVESTIGATE AND COMPLETE WORKS:
  -  
Any time between 7.30 am and 6.30pm  Monday to Friday.
Please call to arrange a suitable time with   as she will direct you. 
Please ensure the OHS checklist below is completed, signed and the WO returned to Building Maintenance. 
If required, please provide SWMs.
Confirmed quotation from    provided on 19th July was to total value of$831- 60 including GST. This consists of MATERIALS $210, LABOUR $546 &amp; GST $75-60. Costs approved for works to be completed by     of Building Maintenance on 20th July. 
Thank you.</t>
  </si>
  <si>
    <t xml:space="preserve">JW AND PC  </t>
  </si>
  <si>
    <t>*JW   ATTENDING TODAY 04/03*
Front gate to street does not self-close. The door appears to have dropped, so catch is not aligned to the frame.   is the contact on site,  
*est cost only* - $120 plus GST</t>
  </si>
  <si>
    <t>Please complete the following works:
Manufacture &amp; install small o/h cupboard to upstairs staff room kitchen above the sink fitted to wall- Cost confirmed by     on 19th July &amp; accepted by     on 20th July as $778 - 00 inc gst.
.
PLEASE CONTACT THE FOLLOWING PERSON/DEPARTMENT PRIOR TO ATTENDING SITE TO ENSURE A SUITABLE TIME FOR ACCESS TO INVESTIGATE AND COMPLETE WORKS:
  -  . Any time between 7.30 am and 6.30pm Monday to Friday. Please call to arrange a suitable time with  .
Please ensure the OHS checklist below is completed, signed and the WO returned to Building Maintenance.
If required, please provide SWMs.</t>
  </si>
  <si>
    <t>Please attend site to investigate the following item:
Rotten shade sail pole located in the front yard is posing a potential danger to children and staff.	
As discussed with     please attend first thing this Monday 26th September at 8:30am to review.
PLEASE CONTACT THE FOLLOWING PERSON/DEPARTMENT PRIOR TO ATTENDING SITE TO ENSURE A SUITABLE TIME FOR ACCESS TO INVESTIGATE AND COMPLETE WORKS:
  -  	
Please ensure the OHS checklist below is completed, signed and the WO returned to Building Maintenance. 
If required, please provide SWMs.
Costs confirmed as per JW   Invoice 6210 dated 2/10/16:
Labour - 2 men x 5.0hrs @ $62.00 = $620.00 inc GST
Materials - 4.2m long treated oine pole &amp; 6 bags of concrete = $178.00 inc GST
TOTAL = $798.00 inc GST</t>
  </si>
  <si>
    <t>As per     Quote 191116 dated 19/11/2016; please proceed with scope of works:
1. Remove existing clothes line fitted to fence.
2. remove existing 3 treated pine posts located randomly in soft fall near play area.
3. Remove top part and poles of structure attached to northern paling fence leaving seat.
4. Remove large green storage box near sandpit.
All removed items to be delivered to transfer station.
The quoted costs associated are as follows:
Materials: $ 0,000.00 
Labour: $ 1,240.00 (20 hours between two men)
Plus GST: $ 124.00
Total: $ 1,364.00</t>
  </si>
  <si>
    <t>*URGENT - PLEASE ARRANGE  THE POSSUM MAN TO ATTEND ASAP*
Please arrange the possum tech to capture and release a possum that's currently living in the kitchen. Where possible, please block up entry/exit points.
Contact   on   to arrange a time to attend, she will direct you once onsite.
All findings to be reported to contract manager for approval, thanks.
Removed possum from vent and sealed the vent.
Cost confirmed on 22/07/2016 at $442.75 exc GST. 
*Please ensure the OHS checklist below is completed, signed and the WO returned to Building Maintenance. If required, please provide SWMs, thank you*</t>
  </si>
  <si>
    <t>The power point is starting to detach from the wall in the Laundry Room. Can we have the electrician out to inspect and resecure please?
Contact   on   to arrange a time to attend, she will direct you once onsite, thanks.
As per  Invoice 67 dated 16.09.2016:
TO REFIX POWER POINT TO WALL IN LAUNDRY. EILDON RD. 13.9.16 TOTAL INC GST: $64.15
Material INC GST: PLASTER BRACKET - $2.20
Labour INC GST: 1 HOUR - $61.95</t>
  </si>
  <si>
    <t>Please investigate some windows which appear to be painted shut. The windows in question are located at entry between veranda and foyer ground level and the others are upstairs, also at the top of stairs to  office.
Contact   on   to arrange a time to attend, she will direct you once onsite.
All findings to be reported to contract manager for approval, thanks.
Costs associated confirmed on JW   Invoice 6211 dated 9th October 2016:
Description - rrelease windows that had been painted shut.
Labour - 2 men x 1 hour each @ $62 per hour = $124.00
Materials - nil = $0.00
Total - $124.00 inc GST</t>
  </si>
  <si>
    <t>Please attend site to investigate the following item:
1.) Front yard - 2nd front door entry to centre doesn't shut anymore unless slammed hard. Adjust door to self close again.
2.) Front entry - Relocate the entry door push buttom code lock to be on the internal entry door.
3.) Front yard - to left of entry door has a timber retaining barrier which requires to be removed and filled in with soft fall as it is a tripping hazard.
4.) Back play yard - top of boundary paling fence trellis is damaged in approx 4 seperate locations along the right side boundary. Rectify or replace with similar trellis. PLEASE ORGANISE SUITABLE TIME TO COMPLETE THIS WHEN CHILDREN ARE INSIDE THE BUILDING.	
PLEASE CONTACT THE FOLLOWING PERSON/DEPARTMENT PRIOR TO ATTENDING SITE TO ENSURE A SUITABLE TIME FOR ACCESS TO INVESTIGATE AND COMPLETE WORKS:
  -  	
Please ensure the OHS checklist below is completed, signed and the WO returned to Building Maintenance. 
Please ensure a SWMS is provided for this works.
Please contact   on   if required to further discuss.
CONFIRMED COSTS AS PER QUOTATION 00022476 DATED 26/10/2016:
The quoted costs associated are as follows:
Materials:$ 554.55 
Labour:$ 1,145.45 
Plus GST:$ 170.00
Total:$ 1,870.00</t>
  </si>
  <si>
    <t>As per JW   Quotation dated 2nd September 2016;
please proceed to install 2 half doors to replace glass doors to childrens bathroom.
Labour - $780 + GST
Materials - $424 + GST
Sub Total - $1,204 + GST
GST - $120.40
TOTAL - $1,324.40 Inc. GST</t>
  </si>
  <si>
    <t>*CONTACTED AND WILL ATTEND ASAP*
Please attend to the following items:
1. The handle for the handbasin tap in the Mangrove Bathroom has broken off (this is urgent as we don't have a hand basin for children to wash their hands after using the toilet.)
2.Ocean bathroom basin is blocked as is the outdoor toilet back yard.
Onsite contact is  ,  , she will direct you, thanks.
*est cost only* - $60 plus GST.
*Please ensure the OHS checklist below is completed, signed and the WO returned to Building Maintenance. If required, please provide SWMs, thank you*
 Plumber called they installed a new basin tap and cleared a blockage in the outside toilet. Total Cost$473.00inc gst.</t>
  </si>
  <si>
    <t>Automatic Fire Alarms - Ampac Foyer Zone 2 got disconnected on 14/01/16 due to
suspected water damage. This is high level
eaves thermal detection zone. Extension
ladder with 2 people would probably be the
best form of access due to variable ground
and accessibilty issues.
 8/09/2016 4 $944.00
Total number of outstanding defects: 1 Total Cost: $944.00
Approved</t>
  </si>
  <si>
    <t>This morning I have found rat droppings on the internal rear stairs, going up from the kitchen. Recently we had a live rat collected by Pestaway however there was no evidence of any activity. I have rung Pestaway and they asked me to speak to   to get a work order.
Contact   to arrange a suitable time to attend,  , thank you.
*est cost only* - $132 inlc gst
Invoice No 554944</t>
  </si>
  <si>
    <t>Pestaway routine visit found spiders and cockroaches at the centre. Can we have the whole centre treatmented please?
Best time to carry out treatment would be the weekend when there are no staff or children present. Contact   to arrange a suitable time for this and for more info,  , thank you.
*est cost only* - $110 + gst if job escalates, contact  
Quotation:  Internal and External Spray
One Off Treatment for Spiders - Labour x 2.5 hours	$450.00
Consumables/Chemicals	$  50.00
Sub Total	$500.00
Plus 10% GST	$ 50.00
Revised cost: $550.00</t>
  </si>
  <si>
    <t>Please supply quote to     to supply and install foam pads to metal shade sail poles x5.Colour White
Eildon Road Child Care Centre, 17 Eildon Road, St Kilda
Supply &amp; install white foam post pads 1.5H to 5 x metal shade sail poles
Labour $218.18
Materials $917.27
All works to be completed during normal hours
$1,135.45
$113.55
$1,249.00
Approved by   to proceed. 22/09/2016</t>
  </si>
  <si>
    <t>Please supply quote to     to supply and install concrete path from emergency exit door to existing path front yard.This is required so tha babies emergencies access. 
Photo supplied.
Eildon Road Child Care Centre, 17 Eildon Road, St Kilda
Supply labour &amp; materials to install concrete path from emergency exit door to
existing path in front yard
All work to be carried out during normal working hours
Labour and materials $3,360.00
$3,360.00
$336.00
$3,696.00
Approved by   to proceed.
Please contact centre to arrange best time for works to commence</t>
  </si>
  <si>
    <t>Hi  ,
Eildon Road have requested a once off extra clean on Friday 15 June evening as they have a 30 year celebration on Saturday at the centre. They would still require their usual Sunday evening clean.
Regards, 
Melissa Paterno 
Cost: $95 + GST</t>
  </si>
  <si>
    <t>As per request from  , annual battery changes at the above site for the security system.
1x panel battery
4x AA battery
3c CR2 battery
Total $86.95 +gst 
*Please ensure the OHS checklist below is completed, signed and the WO returned to Building Maintenance. If required, please provide SWMs, thank you*</t>
  </si>
  <si>
    <t>Please attend site to investigate the following item:
Regarding the EILDON RD CHILD CARE CENTRE; please find attached a quotation from NATIONAL FIRE SOLUTIONS to replace TWO REDUNDANT FIRE HOSE REELS for your review.
Status of current condition:
Requires updating.
Quoted scope of works includes for:
As per email below:
Defect# 803217 ¿ scope of works: Isolate and drain down the water supply to the building, this will cause a loss of water to the building during the proposed works.
Replace ground floor fire hose reel located in a cabinet in the foyer, this work will require the area to be cleared of children and play equipment during the proposed work.
It is suggested the work is to be completed outside of the hours of children's attendance.
Labour 1 man for 3 hours
Materials $312
Afterhours labour per hour $135.00
Total $717 + GST
Defect# 803218 ¿ scope of works: Replacement of the first floor fire hose reel cabinet near the admin office, we require the area to be clear of children during the proposed work.
The existing mounting points for the fire hose reel will require altering, this will cause some slight damage to the painted wall surface, repairs to the wall and re-painting have not been allowed for in our price.
Our work will require altering the water supply to this fire hose reel, a hot work permit will need to be issued for the proposed work. We will then reinstate the water to the services and test.
It is suggested the work be completed outside of the hours of children's attendance. 
Labour 1 man for 5 hours
Materials $416
Afterhours labour per hour $135
Total $1,091 + GST
Should you wish to proceed with these works, I will amend your WO to the total value of $2,008 + GST (this includes the initial attendance and investigation $200). 
The quoted costs associated are as follows:
Materials: $ 728.00
Labour: $ 1,280.00
Plus GST: $ 200.80
Total: $ 2,208.80
WORKS TO BE COMPLETED ON WEEKEND OUT OF NORMAL CENTRE HOURS.
Please ensure the OHS checklist below is completed, signed and the WO returned to Building Maintenance. 
If required, please provide SWMs.
Please contact if required to further discuss.
Thank you.</t>
  </si>
  <si>
    <t>The dishwasher in the main kitchen is not draining and now won't fill, can we pls have someone out asap to investigate please?
Brand: SMEG
Model No: CW511MDA
Serial No: 30521/0535/1
Type: #3003
App: #GS9646N
Contact   on   to arrange a time to attend, she will direct you once onsite.
All extra costs for labour/materials to be forwarded to   on
  for approval, thanks.
*est cost only* - $181.50
*Please ensure the OHS checklist below is completed, signed and the WO returned to Building Maintenance.  If required please return WMs, thank you*
Inspect unit, found Ring nut filling came off and water damage display board. Put back nut and took display board and dry put back in, test work well. Maybe in future need to be change he display board.
*Labour* - $66.00
TOTAL - $247.50 (inc of GST)</t>
  </si>
  <si>
    <t>As per Security Report (13/07), please repair/replace the lock on the right side rear door. A/H patrols have advised that they can't lock the door as per usual. I will forward a photo of the door in question.
All extra costs for labour/materials to be forwarded to   on
  for approval, thanks.
*est cost only* - $71.50
*Please ensure the OHS checklist below is completed, signed and the WO returned to Building Maintenance.  If required please return SWIMs, thank you*
*Labour* - $152.95</t>
  </si>
  <si>
    <t xml:space="preserve">Please attend site to investigate/fit the following item, provide quote for costs over $1,000:
Fabrication of new stainless steel benchtop ready for installation Friday the 10th of March 2017. Please attend friday afternoon
1.) Remove corner sink which has been confirmed as removable with no damage.
2.) Disconnect hot, cold water and waste and cap for works to commence.	
Attend Saturday Afternoon or Sunday when benchtop and splashback fitted.
3.) Reinstate corner sink
4.) Reconnect hot, cold water and waste.
Building Impressions installing benchtop,
PLEASE CONTACT THE FOLLOWING PERSON/DEPARTMENT PRIOR TO ATTENDING SITE TO ENSURE A SUITABLE TIME FOR ACCESS TO INVESTIGATE AND COMPLETE WORKS:
a.)	   
Please ensure the OHS checklist below is completed, signed and the WO returned to Building Maintenance. 
If required, please provide SWMs.
Quoted Costs Labour plus material   $1200 plus = $1,320.00 GST Inc
If further costs are applicable please inform
</t>
  </si>
  <si>
    <t>Please schedule works for the approved quoted Your Ref:	Dario 3/02/2017
Scope of works includes for:
Intercom
-1 Aiphone DB series audio intercom Kit inc 1 monitor
DBS1A
-4 Aiphone DB audio intercom sub station DB1SD
-1 Power supply 16V AC T1615S/T
-Cable and Accessories
Parts $1167 plus GST 
Labour $1600 plus GST
As discussed the amount of substations may be reduced upon consultation with centre coordinator as per the advised reduction in the price by $200 per unit.
PLEASE ADVISE    OF LEAD TIMES.  PLEASE CONTACT ON-SITE PERSON/DEPARTMENT PRIOR TO ATTENDING SITE TO ENSURE TIME IS SUITABLE TO COMPLETE WORKS:
a.)    
Please ensure the OHS checklist below is completed, signed and the WO returned to Building Maintenance.
Please provide SWMs.
Total Quoted Costs$3043.70
If costs vary above quoted please contact     to approve variation. 
    T: 9209 6758 | M:   | Email:  . @portphillip.vic.gov.au.</t>
  </si>
  <si>
    <t>Please attend site to investigate the following item:
1.)	Minor leak in front room to the right, water pooled on floor under ceiling fan or fluro light fitting closest to the window, please look at where water may be tracking
PLEASE CONTACT THE FOLLOWING PERSON/DEPARTMENT PRIOR TO ATTENDING SITE TO ENSURE A SUITABLE TIME FOR ACCESS TO INVESTIGATE AND COMPLETE WORKS:
a.)	   
Please ensure the OHS checklist below is completed, signed and the WO returned to Building Maintenance. 
If required, please provide SWMs.
Investigation works to approx. cost of $66 for 1 hour labour.
If further costs are applicable please inform
Thank you.Plumber called they traced and repaired leaking sheet.                             Total Cost$341.00inc gst</t>
  </si>
  <si>
    <t>Please investigate the dishwasher in the kitchen as it's no longer filling up with water. Brand is "SMEG", Model: CW 511 MDA, 
Serial #: 30521/0535/1, Type: 3003, App #: GS9646N.
All extra costs for materials/labour to reported to   on 
  beforehand for approval, thanks.
*est cost only* - $181.50 (call out fee, inc of GST)
Inspect unit, check the rinse element and voltage on it. There wasn't voltage. Took top cover off and found control board faulty. Replace control board. Test work well. Clean wash arms.
*Labour* - $99
*Materials* (new SMEG Timer Control Board) - $370.46
TOTAL - $650.96 (all costs inc of GST)</t>
  </si>
  <si>
    <t xml:space="preserve">Please attend site to investigate the following item:
1.)	Two new doors have been fitted on the ocean room toilets, please paint two top coats to match existing trims on both doors on either side of the toilet room
PLEASE CONTACT THE FOLLOWING PERSON/DEPARTMENT PRIOR TO ATTENDING SITE TO ENSURE A SUITABLE TIME FOR ACCESS TO INVESTIGATE AND COMPLETE WORKS:
a.)	   
Please ensure the OHS checklist below is completed, signed and the WO returned to Building Maintenance. 
If required, please provide SWMs.
Labour 16 hours Saturday: $560.00
Materials: $70.00
GST: 63.00
Total GST Inc: $693.00
</t>
  </si>
  <si>
    <t>Please attend site to investigate/fit the following item, verbal quote for works over $400 and provide formal written quote for costs over $1,000.
1.)	CHECK DISH WASHER AND REPLACE SINK TAP 
LABOUR PLUS   $190 PLUS   
PLEASE CONTACT THE FOLLOWING PERSON/DEPARTMENT PRIOR TO ATTENDING SITE TO ENSURE A SUITABLE TIME FOR ACCESS TO INVESTIGATE AND COMPLETE WORKS:
a.)   	
Please ensure the OHS checklist below is completed, signed and the WO returned to Building Maintenance. 
If required, please provide SWMs.</t>
  </si>
  <si>
    <t>Please attend site for the following quoted item/s:
Your Ref:22667-A	
Kitchen.
1. Remove from site existing water damaged top.
2. To replace top &amp; perimeter flashing with a new stainless steel top.
3. Make good/replace existing splash back as required.
4. Plumbing and Electrical removal and re-instatement by CoPP Panel Contractors
PLEASE CONTACT THE FOLLOWING PERSON/DEPARTMENT PRIOR TO ATTENDING SITE TO ENSURE A SUITABLE TIME FOR ACCESS TO COMPLETE WORKS:
a.)	Please schedule works with   to ensure co-ordination of electrical and plumbing
Please ensure the OHS checklist below is completed, signed and the WO returned to Building Maintenance.
Please provide SWMs.
Quoted Costs
Stainless steel top $ 6,030.00
Replace water damage laminate bench top ¿ all works
to be carried out after hours
Materials ¿ splashback, plastering, rubbish removal &amp;
MISC $ 4,100.00
Carpenter 24 hours @ $80.00 $ 1,920.00
Total (Includes $1,095.45 GST) $12,050.00</t>
  </si>
  <si>
    <t xml:space="preserve">Please attend site for the following quoted item/s:
Your Ref: 22889	
Scope of works includes for:
Replace shade sail &amp; all attachments.$3,290.00
To replace existing timber support with full industry standard column.	$2,098.00
Total Cost Inc GST	$5,388.00
PLEASE CONTACT THE FOLLOWING PERSON/DEPARTMENT PRIOR TO ATTENDING SITE TO ENSURE A SUITABLE TIME FOR ACCESS TO COMPLETE WORKS:
a.)	Centre Coordinator   03  
Please ensure the OHS checklist below is completed, signed and the WO returned to Building Maintenance.
Please provide SWMs.
</t>
  </si>
  <si>
    <t>Please schedule works for the approved quote on your Refs:Q10165, Q10166, Q10271
Scope of works includes for:
OCEAN ROOM CHANGE BENCH - Q10165
Supply and install 1x new laminated baby change bench complete with pull out stepsand bin insert with pull out drawer below.
Bench to have cut out for baby bath.
CORAL REEF CHANGE BENCH - Q10166
Remove existing change bench and dispose of.
Supply and install 1x new laminated baby change bench complete with pull out stepsand bin insert with pull out drawer below.
Provide unit with cut out for baby bath.
BABY BATHS - Q10271
Supply only 2x Britex baby baths similar to BB1 with additional 90mm end flange to accept tap assembly.
To be fitted by DJ Murphy Plumbing
PLEASE ADVISE     OF LEAD TIMES.  PLEASE CONTACT ON-SITE PERSON/DEPARTMENT PRIOR TO ATTENDING SITE TO ENSURE TIME IS SUITABLE TO COMPLETE WORKS:
a.)	Site Contact   03  
Please ensure the OHS checklist below is completed, signed and the WO returned to Building Maintenance. Please provide SWMs.
Ocena Room Inc GST $3,267.00
Coral Reef Room Inc GST $3,817.00
Britex Baby Bath with Tap Flange $3,048.00
Total Quoted Costs are $10,132.00</t>
  </si>
  <si>
    <t xml:space="preserve">Please attend site at the request of Building Impression for the following item, provide quote for costs over $1,000:
1.)Please make safe power points and any electrical appliances for replacement of benchtop and splashback in kitchen on Friday the 24th of March 2017.
2.)Re-instate electrical to the area on Sunday afternoon or Monday morning ready for 6:30am
PLEASE CONTACT THE FOLLOWING PERSON/DEPARTMENT PRIOR TO ATTENDING SITE TO ENSURE A SUITABLE TIME FOR ACCESS TO INVESTIGATE AND COMPLETE WORKS:
a.)	  03  
Please ensure the OHS checklist below is completed, signed and the WO returned to Building Maintenance. 
If required, please provide SWMs.
These works are complete, the cost was $274.50+GST. 
</t>
  </si>
  <si>
    <t xml:space="preserve">Please schedule works for the approved quote for plumbing works for changetables being supplied and fitted by Executive Maintenance WO 888478
Scope of works includes for:
Coral Reef Room
1.) Disconnect and cap off plumbing to existing changetable before removal
2.) Alter waste and water supply hot and cold plumbing as required for new cabinet
3.) Fit supplied baby bath to change table
Ocean Room
1.) Supply and fit new facilities, waste and water supply hot and cold plumbing for new change table and test.
2.)  Fit Supplied baby bath to change table
PLEASE ADVISE     OF LEAD TIMES.  PLEASE CONTACT ON-SITE PERSON/DEPARTMENT PRIOR TO ATTENDING SITE TO ENSURE TIME IS SUITABLE TO COMPLETE WORKS:
a.)	Site Contact -   03  
Please ensure the OHS checklist below is completed, signed and the WO returned to Building Maintenance.
Please provide SWMs.
Total Quoted Costs Inc GST $1,804.00
Addition Charges tapware x 2 GST EXC $320.00
New Costs GST Inc $2,156.00
</t>
  </si>
  <si>
    <t xml:space="preserve">Please attend site for the following item, please provide cost estimates and provide formal written quote for costs over $1,000.
We will require the following FIP isolations for carpentry works at the childrens centre this Saturday: 
Saturday 6th May 2017 March 
7 am to 7 pm 
Quoted Estimate Ref No:BM5
Afterhours call out for isolation and deisolation (2x visits)
2x$536 = $ 1,072.00 GST Exc
Contact for building works will be Brendan 0430 545 140 from Executive Maintenance 
PLEASE CONTACT THE FOLLOWING PERSON/DEPARTMENT PRIOR TO ATTENDING SITE TO ENSURE A SUITABLE TIME FOR ACCESS TO INVESTIGATE AND COMPLETE WORKS:
a.)	     
Please ensure the OHS checklist below is completed, signed and the WO returned to Building Maintenance. 
If required, please provide SWMs.
</t>
  </si>
  <si>
    <t>Plumber required for overflowing toilet in children's bathroom
Contact on Site:   /   
*est cost only* - $66
*Please ensure the OHS checklist below is completed, signed and the WO returned to Building Maintenance.  If required please return SWIMs, thank you* Plumber cleared the main sewer line which was blocked they also needed to access the B/T which is on the next door neighbours property they cleared.                                           Total Cost$528 00inc gst</t>
  </si>
  <si>
    <t xml:space="preserve">The blinds in the Mangrove room &amp; Ocean room is missing the chain and will need to be replaced.The blind in the Ocean room is twisted.
Cost: $176
Please call ahead for access to the centre and contacts for the job:
 </t>
  </si>
  <si>
    <t xml:space="preserve">Please attend site to investigate the following item:
10 senors onsite,tech to replace batteries in all sensors
2 hours $378.52 
10x batteries $110
Total: $488.52 
Please ensure the OHS checklist below is completed, signed and the WO returned to Building Maintenance. </t>
  </si>
  <si>
    <t xml:space="preserve">Extra works at Eildon Road for the change tables to be as below. 
Extra works completed
To cut down splashback as requested.
Supply and install drop bolts
Labour $480.00
Materials $55.39
Total $535.39 + GST
PLEASE ADVISE     OF LEAD TIMES.  PLEASE CONTACT ON-SITE PERSON/DEPARTMENT PRIOR TO ATTENDING SITE TO ENSURE TIME IS SUITABLE TO COMPLETE WORKS:
a.)	   
Please provide SWMs, and OHS checklist below is to be completed, signed and the WO returned to Building Maintenance.
Total Quoted Costs $3, 014.00 GST Inc 
If costs vary above quoted please contact     to approve variation. 
</t>
  </si>
  <si>
    <t>ISSUE TYPE: Heating
SITE NAME: Childcare Centre - Eildon Road
Central heating is not working as the control that turns it on/off is not working
Estimated Cost: $93.28 incl GST if job escalates, contact  
Costs updated by RP on 7/09/17 as follows:
Date - 04.07.17
Description - Replaced batteries.  (further details on service report)
Cost       
Labour - 1 tech x 1.5hrs @ $93.28 p/hr = $139.92
Parts - AA Batteries = $  11.00
Total = $150.92 GST Inc</t>
  </si>
  <si>
    <t xml:space="preserve">1.)Two light globes need to be replaced. One light in the stair well and another in the kinder room 
2. Electrican needed as power point in the Laundry has been pulled and the cover is exposing wires now, this is oput of reach of children but one we us for the dryer daily in this weather.
PLEASE CONTACT THE FOLLOWING PERSON/DEPARTMENT PRIOR TO ATTENDING SITE TO ENSURE A SUITABLE TIME FOR ACCESS TO INVESTIGATE AND COMPLETE WORKS:
  /  
Please ensure the OHS checklist below is completed, signed and the WO returned to Building Maintenance. 
Investigation works to approx. cost of $140.
</t>
  </si>
  <si>
    <t>Please arrange a tech to attend to the Washing Machine in the Ground floor Laundry (through the kitchen on left side of building) as it's overflowing with water.
Brand: Kleenmaid- commercial heavy duty
Model LWK74NW-3050
All extra costs for labour/materials to be reported to   on
  for approval, thanks.
*est cost only* - $150
Please ensure the OHS checklist below is completed, signed and the WO returned to Building Maintenance.</t>
  </si>
  <si>
    <t>Please attend site to investigate the following item:
In the Coral Reef Room the heating vent on floor is cracked and presents an OHS issue for children - please replace.
PLEASE CONTACT THE FOLLOWING PERSON/DEPARTMENT PRIOR TO ATTENDING SITE TO ENSURE A SUITABLE TIME FOR ACCESS TO INVESTIGATE AND COMPLETE WORKS: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$186 for 2 hours labour.
If further costs are applicable please inform     on email  . @portphillip.vic.gov.au.
Please contact   on   if required to further discuss.
Thank you.
CONFIRMED COSTS FROM CONTRACTOR ON Fri 8/12/2017 3:19 PM:
Labour - 1 tech x 2.5 hrs at $93.28 p/hr = $233.20
Parts - Vents &amp; Sundries = $  81.29
Total = $314.49  GST Inc</t>
  </si>
  <si>
    <t>The Centre is having a food audit and requires the light fixture in the kitchen to be cleaned and replaced. Could an electrician please attend today?
Onsite contact is  ,  , she will direct you, thanks. 
*est cost only* - $66
*Please ensure the OHS checklist below is completed, signed and the WO returned to Building Maintenance. If required, please provide SWMs, thank you*
REVISED COST TOTAL: $461.72</t>
  </si>
  <si>
    <t>Hi there,
They need a bathroom fan cleaned, it is just like a regular one in a house, so it prob needs to be unclipped and cleaned (or something). Not a big rotator fan. Sent through 30/10/2018.
Site Contact:  
1 tech x 1.5hrs @ $96.14 p/hr - $ 144.21
Parts: 1 x Exhaust Fan - $77.00
Total: $ 221.21 GST Inc
Please ensure the OHS checklist below is completed, signed and the WO returned to Building Maintenance. 
If required, please provide SWMS. If roof access required please organise roof permit along with site specific SWMS with CoPP prior to accessing the roof.</t>
  </si>
  <si>
    <t xml:space="preserve">Please attend site to investigate/fit the following item, please proceed with works as responsive maintenance, advice costs for works by email, verbal approval over $500 and estimator and formal written quote only required for costs over $1,000.
Food audit requires that the exposed mdf particles where laminate trim has broken due to water damaged be covered and protected from further water damage.
1.) Supply and install galvanised drip tray ( or best alternative )to base cupboard for sink middle and sink corner cabinet to right side.
2.) Galvanised tray to be fitted so that it wraps around the 16mm cabinet base trim/edge where the laminated trim has been water damaged.
3.) Galvanised tray to wrap around the bottom so there are no sharp edges.
4.) Make sure shelf resting on middle end cabinet base is removed.
5.) Allow for making sure floor cabinet doors close correctly once drip trays fitted.
Pictures link included in email with work order
PLEASE CONTACT THE FOLLOWING PERSON/DEPARTMENT PRIOR TO ATTENDING SITE TO ENSURE A SUITABLE TIME FOR ACCESS TO INVESTIGATE AND COMPLETE WORKS:
a.)   -  	
Please ensure the OHS checklist below is completed, signed and the WO returned to Building Maintenance. 
If required, please provide SWMs.
Investigation works to approx. cost of $66 for 1 hour labour.
</t>
  </si>
  <si>
    <t xml:space="preserve">Please schedule works for the approved quote on your Ref:WO: 899445 - Eildon Rd Childrens Centre 
Scope of works includes for:
1. Remove and dispose of aircon and brick up wall and plaster wall. After hours required.
labour  $800
Materials $180 
TOTAL $980 plus gst
2. Plaster patch hole on landing. ( price based on job to be done with other plaster repairs in job 1.)
labour $100
materials $20
Total $120 plus gst 
Additional cost of $300.00 approved for weekend works.
PLEASE ADVISE     OF LEAD TIMES.  PLEASE CONTACT ON-SITE PERSON/DEPARTMENT PRIOR TO ATTENDING SITE TO ENSURE TIME IS SUITABLE TO COMPLETE WORKS:
a.)	   
Please provide SWMs, and OHS checklist below is to be completed, signed and the WO returned to Building Maintenance.
Total Quoted Costs $1,540.00 GST Inc 
</t>
  </si>
  <si>
    <t>FENCING at 17 Eildon Road Child Care Centre, St Kilda 
To remove rubbish after replacing the fencing. Bricks and creeper vine.
Cost: $255 incl GST  
*Please ensure the OHS checklist below is completed, signed and the WO returned to Building Maintenance.  If required please return WMs, thank you*</t>
  </si>
  <si>
    <t>Please attend to the following items:
1) Replace the spring for the hot water tap in the kitchen art area     as it's gone missing.
2) Unblock the bubblers in the backyard
Contact   on  for all details, she will direct you once onsite, thanks.
                         Total Cost$264.00inc gst
*Please ensure the OHS checklist below is completed, signed and the WO returned to Building Maintenance. If required, please provide SWMs, thank you*</t>
  </si>
  <si>
    <t>Please attend site to investigate the following item:
Ocean room - first room to the right and hole is in the middle of the room. Fence - To the left of the building 	
1. The fire place roofing has a big hole that has all kinds of things falling out of it. We have barricaded it off photos attached.
2. The fence line which is now missing boards that leaves the centre open to a stranger being able to walk directly in from neighbouring front yard. From this side section they can go directly into either yard and also through the laundry into the ground floor.
PLEASE CONTACT THE FOLLOWING PERSON/DEPARTMENT PRIOR TO ATTENDING SITE TO ENSURE A SUITABLE TIME FOR ACCESS TO INVESTIGATE AND COMPLETE WORKS:
a.)   /  	
Please ensure the OHS checklist below is completed, signed and the WO returned to Building Maintenance. 
Investigation works to approx. cost of $60 for 1 hour labour.
Costs confirmed in invoice 00023934 as the following:
LABOUR - $312.50
MATERIALS - $128.36
GST - $44.09
TOTAL - $484.95</t>
  </si>
  <si>
    <t xml:space="preserve">Please advise costs for works and provide formal written quotes for costs over $1,000 before invoicing.
1.) As per site visit with     to extend benchtop under changemat to support change of nappies with child facing staff to avoid lumbar twist.
2.) Extension of changemat and benchtop as approved and OHS Officer and drawing provided.
3.) Stopper installed inside cabinet so that steps cannot be pushed in further than end of extension to avoid head injury to toddlers.
4.) Secure extension through right side panel and cap screw heads.
5.) 1 x Sliding bolts on end of benchtop extension and top of pull out steps front panel to keep steps in place when in the open position.
PLEASE CONTACT THE FOLLOWING PERSON/DEPARTMENT PRIOR TO ATTENDING SITE TO ENSURE A SUITABLE TIME FOR ACCESS TO INVESTIGATE AND COMPLETE WORKS: a.)	   
Please ensure the OHS checklist below is completed, signed and the WO returned to Building Maintenance. 
Carry out works as per scope provided:
Extend benchtop under changemat.
Installation of stopper inside cabinet.
Secure extension through panel.
Installation of sliding bolt.
Labour: $870.00
Materials: $224.39
</t>
  </si>
  <si>
    <t>Eildon Rd Child Care- Exit/Emergency light testing
Please carry out checks of all buildings with respect to Exit/Emergency lighting. 
Please ensure the OHS checklist below is completed, signed and the WO returned to Building Maintenance. 
Investigation works to approx. cost of $66 for 1 hour labour.
If further costs are applicable please inform
REVISED COST TOTAL: $257.40</t>
  </si>
  <si>
    <t>This is to confirm the verbal request by     to attend the Eildon Road Childcare Centre urgently to respond to report of flames from the base of the [gas] hot water unit at the rear of the property.
You will meet     on site.  The MFB may be in attendance.
Please take your direction from the lead authority (MFB) and other authorised parties on site to make safe and effect any repairs as necessary.
Thank you very much.</t>
  </si>
  <si>
    <t>As per Security Report (NPS, 14/05), please check and repair the top lock. Security have advised that the latch isn't lining up. This is the door leading to the front play area. Photo to be provided.
All extra costs for labour and materials to be reported to contract manager for approval, thank you.
*est cost only* - $71.50
Revised Cost; $263.60
912152 - Eildon Road CCC -
Completed 17/05/2018
JB Ref: 10927
Serviceman attended site to realign
strike of gate to front play area and
installed lock body packers to ensure
correct latching of door. Tested Several
times without failure.
1 SC3 Service Call for Port Phillip $70.00 $7.00 $70.00
2 COPPLAB Labour for Port Phillip $74.91 $14.98 $149.82
2 Misc Parts Lockwood 001 3 mm Lock Body
Packer
$7.73 $1.55 $15.45
1 Misc Parts Abloy CY414 Tail piece $4.37 $0.43 $4.37
Subtotal $23.96 $239.64
*Please ensure the OHS checklist below is completed, signed and the WO returned to Building Maintenance. If required, please provide SWMs, thank you*</t>
  </si>
  <si>
    <t>Please attend to the following:
1) Main Kitchen - Several cupboards are in need of laminate as it has chipped away, this is compliance based and needs actioning asap. One of the upper cupboards is also hanging off its hinge and needs to be reattached.
2) 2 of the windows in the Planning Room won't close
3) Staff room - The bottom door protector is loose and a tripping hazard 
4) Coral Room - The Safety guard on the door from the yard is loose. 
There is also a mirror that nees to be super glued or secured to the wall
5) Laundry door - Cleaners locked in and smashed literally his way out, door needs to be replaced 
6) The timber paling fence in the front yard near the Ocean Room is missing panels
Contact   on   to arrange a time to attend, she will direct you once onsite. Please provide a quote/cost to replace the Laundry door and provide to contract manager for approval.
All extra costs for labour and materials to be reported to contract manager for approval, thank you.
Investigation works to approx. cost of $65 for 1 hour labour.
*Please ensure the OHS checklist below is completed, signed and the WO returned to Building Maintenance. If required, please provide SWMs, thank you*
UPDATED 22/06/18
VARIOUS REPAIRS 
MAIN KITCHEN CUPBOARDS, WINDOWS IN PLANNING ROOM, STAFF ROOM DOOR REPAIRS, CORAL ROOM REPAIRS, LAUNDRY DOOR, AND TIMBER PANELS.
CONFIRMED COSTS AS PER INVOICE NO.COPP JUN BM 200618 DATED 20/06/18:
LABOUR -                                             = $550.00 
MATERIALS - DETAILS- LAMINATE, FIXINGS, TIMER PANELS = $358.00 
GST                                                  = $ 90.80
TOTAL INC GST                                        = $998.80</t>
  </si>
  <si>
    <t>*   CONTACTED AND WILL ATTEND TODAY 20/06*
Please investigate a new lock that isn't locking. It has been only replaced last month is not locking, I tried to lock it with the key etc and it¿s not moving at all. 
Contact   on   for all details as required. 
All extra costs for labour and materials to be reported to contract manager for approval, thank you.
*est cost only* - $71.50
*Please ensure the OHS checklist below is completed, signed and the WO returned to Building Maintenance. If required, please provide SWMs, thank you*
*Labour* - $237.86 (exc of GST)</t>
  </si>
  <si>
    <t>Please attend site to investigate the following item:
1.)	Our front gate lock is broken again latch isn't licking or its too stiff and not opening.
PLEASE CONTACT THE FOLLOWING PERSON/DEPARTMENT PRIOR TO ATTENDING SITE TO ENSURE A SUITABLE TIME FOR ACCESS TO INVESTIGATE AND COMPLETE WORKS:
a.)	   
Please ensure the OHS checklist below is completed, signed and the WO returned to Building Maintenance. 
If required, please provide SWMS. 
Investigation works to approx. cost of $65 for 1 hour labour.
UPDATED 07/08/18
REPLACE BROKEN LOCKWOOD LOCK
CONFIRMED COSTS AS PER INVOICE NO.COPP AUG BM 040818 DATED 04/08/18:
LABOUR -                        = $220.00
MATERIALS - DETAILS- NEW LOCK   = $290.00
GST                             = $ 51.00
TOTAL INC GST                   = $561.00</t>
  </si>
  <si>
    <t>Please attend the childcare centre to clear the guttering of leaves.
Your onsite contact will be  .  Please contact her on (03)  to arrange a suitable time to attend.
Please ensure the OHS checklist below is completed, signed and the WO returned to Building Maintenance. If required by the nature of the work please also provide SWMS. 
Provisional costing is based on one hour's work to the value of approximately $65.  If further costs are applicable please contact.
Thank you.Plumber cleaned cleared all gutters and downpipes.                                   Total Cost$418.00inc gst</t>
  </si>
  <si>
    <t>We have a report that on late Friday night the safety switch engaged at Eildon Road CCC and the staff noted a strong smell of burnt plastic or similar.  Could you please attend urgently to investigate and ensure that the building and circuit is safe.
Your onsite contact will be  
Please ensure the OHS cecklist below si compelted, signed and the WO returned to Building Maintenance.  If required by the nature of the work please also provide SWMS.
esy cost...$204
Provisional costing is based on one hour's labour.  If further costs  are applicable or you wish to discuss the labour and materials involved please contact.
Thank you.</t>
  </si>
  <si>
    <t>folllowing after hours call out please arrange to complete the following works as per your quote 665....
AS PER CALL OUT TO CHECK FAULT IN LIGHTING CIRCUIT FOUND FITTING NEEDS REPLACING AS COVERS VERY LOOSE. TRIED TO REFIX BUT TOO DANGEROUS TO LEAVE ON FITTING WHICH COULD FALL ON CHILDREN AS
OTHER FITTING VERY LOOSE. NEED TO REPLACE EIGHT FITTINGS
Please ensure the OHS cecklist below si compelted, signed and the WO returned to Building Maintenance.  If required by the nature of the work please also provide SWMS.
quoted cost...$1364
Thank you.</t>
  </si>
  <si>
    <t>*  CONTACTED AND WILL ATTEND ASAP*
Please investigate a pipe connected to the toilet which is broken. It is located in the outside area and every time the toilet flushes, water comes out.
Contact to arrange a time to attend, she will direct you once onsite.
All findings/exta costs for labour and materials to be reported to contract manager for approval, thank you.
*est cost only* - $60 plus GST
*Please ensure the OHS checklist below is completed, signed and the WO returned to Building Maintenance. If required, please provide SWMs, thank you*Plumber called he repaired the leaking pan and re-sealed on to floor.       Total Cost$363.00inc gst</t>
  </si>
  <si>
    <t>Please attend this childcare centre to investigate a report of a smell of gas at the front of the property.
Your onsite contact will be .  She will be pleased to see you. 
Provisional costing is based on one hour's labour.  Please contact Building Maintenance should you need to discuss this work order or gain approval for further labour/materials.
Please ensure the OHS checklist below is completed, signed and the WO returned to Building Maintenance. If required by the nature of the work please also provide SWMs.
Thank you.  Pumber called he investigated gas smell checked all fittings carried out carbon monoxide checks found all tested correct returned next day and checked once more all clear.                                            Total Cost$462.00inc gst</t>
  </si>
  <si>
    <t>One of the kitchen cupboard doors need to be repaired (laminate is coming off), can we have the carpenter out please?
Contact   on   to arrange a time to attend, she will direct you once onsite.
All extra costs for labour and materials to be reported to contract manager for approval, thanks.
*est cost only* - $65
*Please ensure the OHS checklist below is completed, signed and the WO returned to Building Maintenance. If required, please provide SWMs, thank you*
CONFIRMED COSTS AS PER INVOICE NO.COPP OCT BM 211018 DATED 21/10/18:
LABOUR -             = $110.00 
MATERIALS - DETAILS  = $  6.00 
GST                  = $ 11.60
TOTAL INC GST        = $127.60</t>
  </si>
  <si>
    <t>Please investigate the oven in the kitchen. Staff have advised that
the oven itself is not heating up and the "on" and "off" switches for the gas stove top are also not working. Brand is a "Kleenmaid" 900.
Contact   on   to arrange a time to attend, she will direct you once onsite.
All findings to be reported to   on   before any further works to occur, thanks.
*est cost only* - $145
*Please ensure the OHS checklist below is completed, signed and the WO returned to Building Maintenance. If required, please provide SWMs, thank you*
*1 x new fan element* - $140
*1 x new gas tap - $120
Labour - 1 hr to return to fit new parts - $145
*Contractor called 01/11 to confirm 1 hour was required for further invesigation* - $145
TOTAL - $695 (inc 1 hr labour for initial investigation, all costs inc GST)</t>
  </si>
  <si>
    <t>*  CONTACTED AND WILL ATTEND TODAY 27/04*
Please attend to the following items:
1) Blockage in external sink/handbasin
2) Tap in outdoor toilet is continually running, staff not able to    turn off
Onsite contact is  ,  , she will direct you.
All extra costs for labour and materials to be reported to contract manager for approval, thank you.
*est cost only* - $60 plus GST
*Please ensure the OHS checklist below is completed, signed and the WO returned to Building Maintenance. If required, please provide SWMs, thank you* Plumber called he replaced the auto tap and cleared blockage in outside toilet drain.Total Cost$759.00inc gst</t>
  </si>
  <si>
    <t>1. Bathroom window propped up to stay open it falls down. 
2. The roller looks like its not working Main door entry (2nd) the bottom wind protector is catching therefore door not always shutting
3. To the left looking at it Coral reef - nappy change latch for bin broken
Site Contact  /   
Sash window repair.
Site inspection and report $75 plus gst
Repair of window labour $100 plus gst
Pick up and supply of sash cord and gap fillers and putty. $95 plus gst
SUB TOTAL $270 plus gst
Door closer replacement
Pick up, supply and install closer - labour $100 plus gst
Closer $62 plus gst
SUB TOTAL $162 plus gst
Broken latch on nappy bin - toddler room
Labour if included with other works- $50 plus gst
Latch- $10 plus gst
SUB TOTAL $60 plus gst
TOTAL $432.00 GST EXC 
Quote in G:\ Drive
*Please ensure the OHS checklist below is completed, signed and the WO returned to Building Maintenance.  If required, please provide SWMs, thank you*</t>
  </si>
  <si>
    <t>Please attend to the below items:
1) The blindspot mirror in the kinder room has fallen down
2) A toilet roll holder in the kinder bathroom has fallen off the    wall. Can this be reattached please?
Contact   on   to arrange a time to attend, she will direct you once onsite.
All exta costs for labour and materials to be reported to contract manager for approval, thank you.
*est cost only* - 
*Please ensure the OHS checklist below is completed, signed and the WO returned to Building Maintenance. If required, please provide SWMs, thank you*
UPDATED 31/10/18
REPAIRS TO MIRROR AND TOILET ROLL HOLDER AS REQUESTED.
CONFIRMED COSTS AS PER INVOICE NO.COPP OCT BM 211018 DATED 21/10/18:
LABOUR -      = $110.00
GST           = $ 11.00
TOTAL INC GST = $121.00</t>
  </si>
  <si>
    <t>4 roller blinds have the baubly cords snapped. There are 2 in the toddler room, 1 in the kinder room and 1 in the bathroom in between these two rooms
Contact   on   to arrange a time to attend, she will direct you once onsite.
All exta costs for labour and materials to be reported to   on   for approval, thank you.
*est cost only* - $154
*Please ensure the OHS checklist below is completed, signed and the WO returned to Building Maintenance. If required, please provide SWMs, thank you*</t>
  </si>
  <si>
    <t>*  CONTACTED AND WILL ATTEND TODAY 30/10*
Please investigate an external sewer pipe that is leaking.
Onsite contact is  ,  , she will direct you.
All findings/extra costs for labour and materials to be reported to contract manager for approval, thank you.
*est cost only* - $60 plus GST
*Please ensure the OHS checklist below is completed, signed and the WO returned to Building Maintenance. If required, please provide SWMs, thank you*  Plumber called they had to trace and repair a leak in the feed line at the back of the toilet block.                                              Total Cost$506.00inc gst</t>
  </si>
  <si>
    <t>Please attend to the following:
1) Tiles have come off the toddler bathroom wall, can they be    rescured please?
2) The silicon seal on the staffroom sink has come off and ants         are coming through, can this be resealed?
Contact   on   to arrange a time to attend, she will direct you once onsite.
All extra costs for labour and materials to be reported to contract manager for approval, thank you.
*est cost only* - $65 1hr
*Please ensure the OHS checklist below is completed, signed and the WO returned to Building Maintenance. If required, please provide SWMs, thank you*
Updated 23/11/18
Repairs to tiles in bathroom, silcone repairs in kitchen.
CONFIRMED COSTS AS PER INVOICE NO.COPP NOV BM 161118 DATED 16/11/18:
LABOUR -              = $110.00
MATERIALS - DETAILS-  = $ 12.00
GST                   = $ 12.20
TOTAL INC GST         = $134.20</t>
  </si>
  <si>
    <t>The finger protector has fallen off the door in the toddler room. Two kids have jammed their fingers in the door as a result. Can we please have someone out to fix it asap?
Contact   on   to arrange a time to attend, she will direct you once onsite.
All extra costs for labour and materials to be reported to contract manager for approval, thank you.
*est cost only* - $65
*Please ensure the OHS checklist below is completed, signed and the WO returned to Building Maintenance. If required, please provide SWMs, thank you*
INSTALL 2 X NEW FINGER PROTECTORS.
CONFIRMED COSTS AS PER INVOICE NO.COPP DEC BM 011218 DATED 01/12/18:
LABOUR -                                = $165.00
MATERIALS - DETAILS - FINGER PROTECTORS = $350.00
GST                                     = $ 51.50
TOTAL INC GST                           = $566.50</t>
  </si>
  <si>
    <t>SITE NAME: Childcare Centre - Eildon Road
What are requires attention:
Kleenmaid oven not working at all. Gas unit.
Where on the site is the problem?
Kitchen
Who is the onsite contact:
  -  
As discussed it would be great if you could attend tomorrow.
*Materials* - $44
*Labour* - $321
TOTAL - $365 (all costs inc of GST)</t>
  </si>
  <si>
    <t>SITE NAME: Childcare Centre - Eildon Road
What are requires attention:
Two long fluro tubes need replacing. The one in the kinder room is flickering so bad they have to turn it off and the kids are "in the dark" today. Also there is one in the staff bathroom that needs changing. They were wondering if we could send someone out asap for this one. 
Where on the site is the problem?
Kinder room and staff bathroom
Who is the onsite contact:
  / x  
** CALLED TO REPLACE FLICKERING TUBES. FOUND COVERS VERY LOOSE AND SOME MISSING. NEED TO REPLACE 12 NEW FITTINGS TO LED. REPORT TO   IN BUILDING MAINTENANCE. CARRIED OUT WORKS EARLY MORNING, TAKE ALL OLD FITTINGS TO RECYCLE TIP. 17 EILDON RD.
Material: TUBES, STARTERS, 4FT LED LIGHT PANELS, TOGGLE BOLTS $1,445.40 
Labour: 11 HOURS $722.01 
Total cost:$2,167.41 **</t>
  </si>
  <si>
    <t>Contact:    
Cost: $75 if job escalates, contact   
Revised Cost: $159.40 incl GST 
Please ensure the OHS checklist below is completed, signed and the WO returned to Building Maintenance.   If required also provide SWMS.  If roof access required please organise roof permit along with site specific SWMS with CoPP prior to accessing the roof.
Provisional costing is based on one hour's labour only.  Should you need to discuss further labour or material for this work please contact 
Thank you.</t>
  </si>
  <si>
    <t>Please attend site to investigate the following item:
1.)	Please check switchboard for tripped circuit breaker.
PLEASE CONTACT THE FOLLOWING PERSON/DEPARTMENT PRIOR TO ATTENDING SITE TO ENSURE A SUITABLE TIME FOR ACCESS TO INVESTIGATE AND COMPLETE WORKS:
a.)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total cost $87</t>
  </si>
  <si>
    <t>Please attend site to carry out the following works:
1.)	2 x men and trailer for hard waste pick up for Eildon Rd, sandpit box, bed rack, wading pool, baby bouncer, little table, jolly jumper, toys. small table, fish tank, small pram, rocking horse, wooden toy sink, stereo system, shelf, pallet (wooden). Take to COPP tip to dispose.
PLEASE CONTACT THE FOLLOWING PERSON/DEPARTMENT PRIOR TO ATTENDING SITE TO ENSURE A SUITABLE TIME FOR ACCESS TO INVESTIGATE AND COMPLETE WORKS:
a.)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$65 for 1 hour labour.
UPDATED 14/01/19
PICK UP HARD RUBBISH AND DISPOSE OFF AT COPP TIP AS REQUESTED.
CONFIRMED COSTS AS PER INVOICE NO.135903 DATED 11/12/18:
LABOUR -              = $269.78 
MATERIALS - DETAILS   = $ 53.31
GST                   = $ 32.31
TOTAL INC GST         = $355.40</t>
  </si>
  <si>
    <t xml:space="preserve">Please attend site to investigate the following item:
1.)	Front gate keypad lock at Child Care Centre 17 Eildon Rd, St Kilda need to be dismounted for a oil service (front and back). 
PLEASE CONTACT THE FOLLOWING PERSON/DEPARTMENT PRIOR TO ATTENDING SITE TO ENSURE A SUITABLE TIME FOR ACCESS TO INVESTIGATE AND COMPLETE WORKS:
a.)	Contact number: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Total: $461.09
</t>
  </si>
  <si>
    <t>Please attend site to investigate the following item:
1.)	Fire Alarm 15/12/18, MFB attended and left isolated needs to be investigated and reset. After hours call out. Works due to flooding/storms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UPDATED 12/02/19
ATTENDED SITE CHECKED PANEL AND DE-ISOLATED PANEL NORMAL
CONFIRMED COSTS AS PER INVOICE NO.B29539-10700907 DATED 31/01/19:
LABOUR -      = $580.00
GST           = $ 58.00
TOTAL INC GST = $638.00</t>
  </si>
  <si>
    <t>* CONTACTED AND WILL ATTEND TOMORROW 23/01*
The closing mechanism on the door between the toddler and kinder rooms keeps getting stuck and kids and educators cannot open it. Can we please have a carpenter out to check and repair?
Onsite contacts is  please call for all details as required.
All extra costs for labour and materials to be reported to contract manager for approval, thank you.
*est cost only* - $66
*Please ensure the OHS checklist below is completed, signed and the WO returned to Building Maintenance. If required, please provide SWMs, thank you*
UPDATED 11/02/19
Replace latch and repair dmaged door.
CONFIRMED COSTS AS PER INVOICE NO.COPP FEB BM 040219 DATED 04/02/19:
LABOUR -                   = $110.00 
MATERIALS - DETAILS- LATCH = $ 52.00
GST                        = $ 16.20
TOTAL INC GST              = $178.20</t>
  </si>
  <si>
    <t>Please investigate the Blinds in the Kinder room, the chain for the blind has broken so we need it replaced/repaired asap.
Contact   on   for all details as required.
All extra costs for labour and materials to be reported to contract manager for approval, thank you.
*est cost only* - $110
*Please ensure the OHS checklist below is completed, signed and the WO returned to Building Maintenance. If required, please provide SWMs, thank you*</t>
  </si>
  <si>
    <t>*BM CONTACTED DIRECT BY  , 27/03*
Please investigate the dishwasher at the above site. It is displaying the word "Error" on the screen with no further detail. The unit is also not filling with water.
Brand: SMEG
Model No: CW511MDA
Serial No: 30521/0535/1
Type: #3003
App: #GS9646N
Onsite contact is  ,  , please call to arrange a time to attend, she will direct you.
All findings to be reported to   on   for approval before going ahead with works/parts replacement, thank you.
*est cost only* - $181.50 (call out fee)
*Please ensure the OHS checklist below is completed, signed and the WO returned to Building Maintenance. If required, please provide SWMs, thank you*
*Tech attended site and discovered boiler not heating, replaced element and test, all ok*
*Labour* - $247 ($66 labour + call out fee)
*Materials* - $210.98
TOTAL - $416.80 (exc of GST)</t>
  </si>
  <si>
    <t>Please attend site to investigate the following item:
1.)	Replace faulty tube and starter (Staff room first floor)
PLEASE CONTACT THE FOLLOWING PERSON/DEPARTMENT PRIOR TO ATTENDING SITE TO ENSURE A SUITABLE TIME FOR ACCESS TO INVESTIGATE AND COMPLETE WORKS:
a.)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Franck Dupanloup on email:franck.dupanloup@portphillip.vic.gov.au
947050 (47584) - TO REPLACE FLICKERING TUBES IN CENTRE.
EILDON RD CC. TOTAL INC GST: $109.45
Material INC GST: TUBES 1.00 11.00
Labour INC GST: 1.5 HOURS 8.95 98.45</t>
  </si>
  <si>
    <t>Please replace 2 broken panes of glass in external doors - 1 for the Toddler Room and 1 for the Baby Room.
Onsite contact is  , please call   to arrange a time to attend, she will direct you once onsite. 
Please advise contract manager if job is to be completed A/H to prevent disruption during business hours. All quotes/extra costs for labour and materials to be reported to contract manager for approval, thank you.
*est cost only* -  Total Cost$929 58inc gst
*Please ensure the OHS checklist below is completed, signed and the WO returned to Building Maintenance. If required, please provide SWMs, thank you*</t>
  </si>
  <si>
    <t>Please investigate the broken beaded blind chord in the Kinder room, the chain for the blind has broken so we need it replaced/repaired asap.
Contact   on   for all details and arrange a time.
Cost: $154 incl GST
All extra costs for labour and materials to be reported to contract manager for approval, thank you.
*Please ensure the OHS checklist below is completed, signed and the WO returned to Building Maintenance. If required, please provide SWMs, thank you*</t>
  </si>
  <si>
    <t>*ALEX CONTACTED AND WILL ORDER NEW HINGES*
The oven door isn't closing properly. Can we have the Whitegoods contractor out to inspect and repair please?
Onsite contact is  , please call   to arrange a time to attend, she will direct you once onsite.
All extra costs for labour and materials to be reported to   on 
 , thank you.
*est cost only* - $145
*Please ensure the OHS checklist below is completed, signed and the WO returned to Building Maintenance. If required, please provide SWMs, thank you*</t>
  </si>
  <si>
    <t>Please investigate the broken beaded blind chord in the Toddler Bathroom and Baby room to repair/repair asap.
Contact   on   for all details and arrange a time.
Estimated Cost: $110 All extra costs for labour and materials to be reported to contract manager for approval, thank you.
*Please ensure the OHS checklist below is completed, signed and the WO returned to Building Maintenance. If required, please provide SWMs, thank you*</t>
  </si>
  <si>
    <t>Please carry out quote Est_454
Replacement of Emergency/Exit lights at Eildon Road Child Care Centre
Quoted Total cost: $1,592.80 Inc GST
Anything further cost please contact  Contract Mangager before proceeding with works.
eplace 7 Exits in CHS due to failed test
** Materials: $1078
   Labours: $514.80 
   Total cost: $1592.80 Inc GST**</t>
  </si>
  <si>
    <t>Please attend site to investigate the following item:
1.)	Spray on week end for spiders &amp; cockys at Eildon Rd as advised by Sol when he did a routine inspection. The centre believe it is an internal and external spray required. Please advise suitable date so access can be arranged.
PLEASE CONTACT THE FOLLOWING PERSON/DEPARTMENT PRIOR TO ATTENDING SITE TO ENSURE A SUITABLE TIME FOR ACCESS TO INVESTIGATE AND COMPLETE WORKS:
a.)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$99 for 1 hour labour.
Costs greater than $1000.00 please provide a written quote on company letterhead for approval before starting any works.
Ants,Spiders &amp; Cockroach Treatment-Saturday09/02/19
CONFIRMED COSTS AS PER INVOICE NO.110041852 DATED 13/02/19:
LABOUR -      = $550.00 
GST           = $ 55.00
TOTAL INC GST = $605.00</t>
  </si>
  <si>
    <t>Please attend site to investigate the following item:
1.)	Pool gate type gate kitchen/kinder gate is not working all of a sudden this morning. Can we pls have someone fix/take a look at it ASAP.
PLEASE CONTACT THE FOLLOWING PERSON/DEPARTMENT PRIOR TO ATTENDING SITE TO ENSURE A SUITABLE TIME FOR ACCESS TO INVESTIGATE AND COMPLETE WORKS:
a.)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Updated 25/02/19
Attended site and adjusted striker plate on kitchen/kinder gate.
CONFIRMED COSTS AS PER INVOICE NO.00026474 DATED 20/02/19:
LABOUR -      = $109.09
GST           = $ 10.91
TOTAL INC GST = $120.00</t>
  </si>
  <si>
    <t>Please carry out Emergency Lighting Tests as per AS2293.2
Six monthly discharge, test and lamp change
Please also ensure the OHS checklist below is completed, signed and the WO returned to Building Maintenance. 
If required, please provide SWMS. If roof access is required please organise a roof permit along with site specific SWMS with CoPP prior to accessing the roof.
Estimated Quoted Cost: $125.00 inc GST per site visit.
** - EXIT MAINTENANCE. PERFORM TEST ON EXIT AND EMERGENCY FITTINGS. REPLACE BATTERIES WHERE REQUIRED. NOTE: REQUIRE ONE NEW EXIT AS FAILED IN TEST. EILDON RD CC. 
Material INC GST: BATTERIES $105.60  
Labour INC GST: 3 HOURS $196.91
TOTAL INC GST: $302.51**</t>
  </si>
  <si>
    <t>Please attend site to investigate the following item:
1.)	Repairs/replace broken door handle
PLEASE CONTACT THE FOLLOWING PERSON/DEPARTMENT PRIOR TO ATTENDING SITE TO ENSURE A SUITABLE TIME FOR ACCESS TO INVESTIGATE AND COMPLETE WORKS:
a.)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$65 for 1 hour labour.
Costs greater than $1000.00 please provide a written quote on company letterhead for approval before starting any works.
Updated 25/03/19
Repairs to broken door handle.
CONFIRMED COSTS AS PER INVOICE NO.COPP MAR BM 160319 DATED 16/03/19:
LABOUR -                         = $165.00
MATERIALS - DETAILS- DOOR HANDLE = $ 42.00
GST                              = $ 20.70
TOTAL INC GST                    = $227.70</t>
  </si>
  <si>
    <t>Please attend site to investigate the following item:
1.)	Blind Kinder room fell off and fix cord attachment.
PLEASE CONTACT THE FOLLOWING PERSON/DEPARTMENT PRIOR TO ATTENDING SITE TO ENSURE A SUITABLE TIME FOR ACCESS TO INVESTIGATE AND COMPLETE WORKS:
a.)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**Materials: Re install blind &amp; safety cleat $11
  Labour: $110
  Total cost: $121 Incl GST**</t>
  </si>
  <si>
    <t>Please attend site to investigate the following item:
1.)	Exhaust fan in the kitchen is not working. 
        Provide a quote to replace faulty items and quote for new unit.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 Replaced fan motor &amp; fan blades
 Materials: $185.96
 Labours: $532.95 (7 hours)
 Total cost: $718.91**</t>
  </si>
  <si>
    <t>Please attend site to investigate the following item:
1.)	Eildon Rd co-ord called up, she got her dress caught on the sandpit the other days and says it could potentially hurt a child as is rotted and splintered. Someone could sand the outside wood of the sandpit.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Updated 12/03/19
Woodwork rotten and splintered unable to be repaired.Quote for replacement submitted for approval.
Works as per approved quote ref no:00026527 $4926.00 Inc GST.
Scope of works:
Remove all rotted, splintered &amp; damaged/faulty sleepers.
Replace with new child safe sleepers to rebuild sand pit as is existing.
Works to be completed out of hours.
All debris to be removed.
Existing sand to be retained no new sand allowed.
ONFIRMED COSTS AS PER INVOICE NO.00026527 DATED 01/04/19:
LABOUR -            = $2385.45
MATERIALS - DETAILS = $2092.73
GST                 = $ 447.82
TOTAL INC GST       = $4926.00</t>
  </si>
  <si>
    <t>Please attend site to investigate the following item:
1.)	Front door is closing securely. Second door in has a weird piece of wood that has been screwed on it - not sure of purpose, it is flapping off, can we drill it back in or remove it. Not a big job, just seems unsafe. 
PLEASE CONTACT THE FOLLOWING PERSON/DEPARTMENT PRIOR TO ATTENDING SITE TO ENSURE A SUITABLE TIME FOR ACCESS TO INVESTIGATE AND COMPLETE WORKS:
a.)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$65 for 1 hour labour.
Costs greater than $1000.00 please provide a written quote on company letterhead for approval before starting any works.
Updated 16/04/19
timber piece off door to be removed. Whole door taken away and dipsosed of in laneway
CONFIRMED COSTS AS PER INVOICE NO.COPP APR BM 120419 DATED 12/04/19:
LABOUR -            = $120.00
MATERIALS - DETAILS = $ 20.00
GST                 = $ 14.00
TOTAL INC GST       = $154.00</t>
  </si>
  <si>
    <t>Please attend site to investigate the following item:
1.)	Out the front there are two steps, the anti slip stuff lifted. Side gate that leads to bin area, attached to a wall and the bricks are coming loose, looks like gate is too heavy and coming away from wall. 
PLEASE CONTACT THE FOLLOWING PERSON/DEPARTMENT PRIOR TO ATTENDING SITE TO ENSURE A SUITABLE TIME FOR ACCESS TO INVESTIGATE AND COMPLETE WORKS:
a.)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$65 for 1 hour labour.
Costs greater than $1000.00 please provide a written quote on company letterhead for approval before starting any works.
Updated 16/04/19
Various repairs as requested
CONFIRMED COSTS AS PER INVOICE NO.COPP APR BM 140419 DATED 14/04/19:
LABOUR -             = $180.00
MATERIALS - DETAILS  = $ 19.00
GST                  = $ 19.90
TOTAL INC GST        = $218.90</t>
  </si>
  <si>
    <t>*THIS WO IS RAISED FOR A CARPENTER TO ATTEND AS LOCKSMITHS WERE UNABLE TO REPAIR THE FRONT GATE (WO 942689 04/04)*
Our gate is not closing again this morning. We had someone out last week and I am not sure what the problem is? Maybe the spring mechanism? Could you get someone out today please as it causes a big supervision risk. 
All extra costs for labour and materials to be reported to contract manager for approval, thank you.
*est cost only* - $66
*Please ensure the OHS checklist below is completed, signed and the WO returned to Building Maintenance. If required, please provide SWMs, thank you*
Updated 16/04/19
locksmith unable to repir door - new door closer installed and 3 x site vists
CONFIRMED COSTS AS PER INVOICE NO.COPP APR BM 120419 DATED 12/04/19:
LABOUR -                         = $240.00
MATERIALS - DETAILS- DOOR CLOSER = $200.00
GST                              = $ 44.00
TOTAL INC GST                    = $484.00</t>
  </si>
  <si>
    <t>*   CONTACTED AND WILL ATTEND TOMORROW 05/04*
Please arrange a tech to investigate the lock on the front gate. It's not locking correctly and staff are concerned that kids will get out.  
Onsite contacts are   or ,  , they will direct you.
All extra costs for labour and materials to be reported to contract manager for approval, thank you.
Cost: $206.10 Incl GST
*Please ensure the OHS checklist below is completed, signed and the WO returned to Building Maintenance. If required, please provide SWMs, thank you*</t>
  </si>
  <si>
    <t>Please attend site to investigate the following item:
1.)	Door hanging off Kleenmaid brand oven at Eildon Rd Children's Centre. 
PLEASE CONTACT THE FOLLOWING PERSON/DEPARTMENT PRIOR TO ATTENDING SITE TO ENSURE A SUITABLE TIME FOR ACCESS TO INVESTIGATE AND COMPLETE WORKS:
a.)	  or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Franck Dupanloup on email:
 franck.dupanloup@portphillip.vic.gov.au
Please contact Franck on 0434 607 047 if required to further discuss.
Thank
*Labour* - $326
*Materials* - $125
TOTAL - $451 (inc of GST)</t>
  </si>
  <si>
    <t>Please repair a drawer whose front needs securing. 
Contact   or   on   to arrange a time to attend, they will direct you once onsite.
All findings/extra costs for labour and materials to be reported to contract manager for approval, thanks,
*est cost only* - $145.20inc gst
*Please ensure the OHS checklist below is completed, signed and the WO returned to Building Maintenance. If required, please provide SWMs, thank you*</t>
  </si>
  <si>
    <t>Please attend to the following items:
1) Rangehood light is not working
2) Extractor fan is not working 
Contact   or   on   to arrange a time to attend, they will direct you once onsite.
All findings/extra costs for labour and materials to be reported to contract manager for approval, thanks,
Cost: $131.27 incl GST - 2 hours labour
*Please ensure the OHS checklist below is completed, signed and the WO returned to Building Maintenance. If required, please provide SWMs, thank you*</t>
  </si>
  <si>
    <t>Please investigate a leaking Skylight as it's starting to affect surrounding plaster. 
Contact   or   on   to arrange a time to attend, they will direct you once onsite.
All findings/extra costs for labour and materials to be reported to contract manager for approval, thanks,
*est cost only* - $60 plus GST
*Please ensure the OHS checklist below is completed, signed and the WO returned to Building Maintenance. If required, please provide SWMs, thank you*</t>
  </si>
  <si>
    <t>Please investigate the door for the oven in the kitchen as it's not closing properly. Possible issue with seal or hinges? Brand is "Kleenmaid".
Contact   or   on   to arrange a time to attend, they will direct you once onsite.
All findings to be reported to   on   before going ahead with any further works, thank you.
*est cost only* - $150
*Please ensure the OHS checklist below is completed, signed and the WO returned to Building Maintenance. If required, please provide SWMs, thank you*</t>
  </si>
  <si>
    <t xml:space="preserve">Please attend site to investigate the following item:
1.)	Front gate door closer operation.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Carpenter replaced front door signage and also replaced several handles.  Total.Cost$856.90inc gst
Investigation works to approx. cost of $66 for 1 hour labour.
Costs greater than $1000.00 please provide a written quote on company letterhead for approval before starting any works.
</t>
  </si>
  <si>
    <t>Please attend site to investigate the following item:
1.)	Repairs to door and frame after attempted break in, see attached photo.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Updated 20/05/19
Emergency same day call out,repairs and fix frame.
CONFIRMED COSTS AS PER INVOICE NO.COPP MAY BM 160519 DATED 16/05/19:
LABOUR -                     = $360.00
MATERIALS - DETAILS- FIXINGS = $ 30.00
GST                          = $ 39.00
TOTAL INC GST                = $429.00</t>
  </si>
  <si>
    <t>Please attend site to investigate the following item:
1.)	False fire alarm in the Toddler Room please attend to investigate urgent.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$115.50 for 1 hour labour.
Costs greater than $1000.00 please provide a written quote on company letterhead for approval before starting any works.
Updated 7/06/19
Attended site checked fire system all ok. Noise was not fire alarm MFB were called by staff on site. FIP all ok.
CONFIRMED COSTS AS PER INVOICE NO.I1185938 DATED 02/06/19:
LABOUR -      = $420.00 
GST           = $ 42.00
TOTAL INC GST = $462.00</t>
  </si>
  <si>
    <t>Please attend site to investigate the following item:
1.)    Side balcony glass door has Crack. Staff already know of it as been taped for safety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 Reglaze Door:
Material + labour : $714.00
Discount:          -$178.50
Total cost:         $535.50 **</t>
  </si>
  <si>
    <t>Please attend site to carry out the following works:
1.)	Patching and painting various rooms
PLEASE CONTACT THE FOLLOWING PERSON/DEPARTMENT PRIOR TO ATTENDING SITE TO ENSURE A SUITABLE TIME FOR ACCESS TO INVESTIGATE AND COMPLETE WORKS:
a.)	  or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Works as per approved quote ref:1342 $9766.90 Inc GST
Scope of works
Patch and paint baby room, todders room and entrance area.
CONFIRMED COSTS AS PER INVOICE NO.1342 DATED 01/08/19:
LABOUR -            = $7200.00
MATERIALS -         = $1679.00
GST                 = $ 888.00
TOTAL INC GST       = $9766.90</t>
  </si>
  <si>
    <t>Please attend site to investigate the following item:
1.)	Hard rubbish collection see attached photos.
PLEASE CONTACT THE FOLLOWING PERSON/DEPARTMENT PRIOR TO ATTENDING SITE TO ENSURE A SUITABLE TIME FOR ACCESS TO INVESTIGATE AND COMPLETE WORKS:
a.)	  or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Thank you.               Total Cost$660.00inc gst</t>
  </si>
  <si>
    <t>Please attend site to investigate the following item:
1.)	Repairs and painting of wall as per site visit toddler room.
PLEASE CONTACT THE FOLLOWING PERSON/DEPARTMENT PRIOR TO ATTENDING SITE TO ENSURE A SUITABLE TIME FOR ACCESS TO INVESTIGATE AND COMPLETE WORKS:
a.)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Works as per approved quote ref:1405 $2156.00 Inc GST
Scope of works:
Patch an paint internal ceiling, walls, frame and doors.
CONFIRMED COSTS AS PER INVOICE NO.1405 DATED 1/10/19:
LABOUR - _          = $1500.00
MATERIALS - DETAILS = $ 460.00
GST                 = $ 196.00
TOTAL INC GST       = $2156.00</t>
  </si>
  <si>
    <t>Please attend site to investigate the following item:
1.)	Blinds cord has come off again (kinder room) 
PLEASE CONTACT THE FOLLOWING PERSON/DEPARTMENT PRIOR TO ATTENDING SITE TO ENSURE A SUITABLE TIME FOR ACCESS TO INVESTIGATE AND COMPLETE WORKS:
a.)	  or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 Repair chain
Re align fabric
labour: $110
materials: $11
Total cost: $121.00 **</t>
  </si>
  <si>
    <t xml:space="preserve">Please attend site to investigate the following item:
1.)	Leak around skylight in kitchen.
PLEASE CONTACT THE FOLLOWING PERSON/DEPARTMENT PRIOR TO ATTENDING SITE TO ENSURE A SUITABLE TIME FOR ACCESS TO INVESTIGATE AND COMPLETE WORKS:
a.)	  or   /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t>
  </si>
  <si>
    <t>Please attend site to investigate the following item:
1.) Please arrange an Technician to attend site. To advise on the Relocation of a fire hose reel to outside of the building or to a suitable location.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$115.50 for 1 hour labour.
Costs greater than $1000.00 please provide a written quote on company letterhead for approval before starting any works.
CONFIRMED COSTS AS PER INVOICE NO.B32964-10700907 DATED 30/11/19:
LABOUR -       = $115.50
GST            = $ 11.50
TOTAL INC GST  = $126.50</t>
  </si>
  <si>
    <t>*contractor advised of works 22/11/19*
work request: DP to attend to a tap in the Babies Room at Eildon Rd CCC, tap will not turn on.
est cost only.      Total Cost$264.00inc gst
*Please ensure the OHS checklist below is completed, signed and the WO returned to Building Maintenance. If required, please provide SWMs, thank you*</t>
  </si>
  <si>
    <t>IMPORTANT PLEASE NOTE - *It is crucial to make contact with the site before attending to arrange time for this service .. please contact the noted person to arrange a suitable time*
Please attend site to investigate the following item:
1.)	Please carry out Emergency Lighting Tests as per AS2293.2
Six monthly discharge, test and lamp change Nov 2019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956817 (47110) - TEST AND BRING BOOKS UP TO DATE. PICK UP NEW
EXITS AND REPLACE FAULTY EXIT. EILDON RD CCC. 
TOTAL INC GST: $504.91 incl GST
Material INC GST: EXITS, COVER 28.00 308.00
Labour INC GST: 3 HOURS 17.90 196.91</t>
  </si>
  <si>
    <t>Please attend site to investigate the following item:
1.)	removal of existing paint on the doors and frames prior to re painting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Works as per approved quote ref:1464 $3168.00</t>
  </si>
  <si>
    <t>Please attend site to carry out the following item:
1.)	Painting downstairs as per quote ref1441 
PLEASE CONTACT THE FOLLOWING PERSON/DEPARTMENT PRIOR TO ATTENDING SITE TO ENSURE A SUITABLE TIME FOR ACCESS TO INVESTIGATE AND COMPLETE WORKS:
a.)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Works as per approved quote ref:1441 $14.899.50 Inc GST
Scope of works:
Clean down surface areas.
Repair any damaged surfaces prior to painting.
Painting to down stairs area.</t>
  </si>
  <si>
    <t>Please attend site to investigate the following item:
1.)	PainT and patch level 1 area.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Works as per approved quote ref:1494 $14635.50 Inc GST
Patch and paint internal surfaces on level 1, ceilings, walls, doors and frames.</t>
  </si>
  <si>
    <t>*PREVIOUSLY ATTENDED ON WO 966082 (17/04).   CONTACTED AND WILL ATTED TODAY 20/04*
As per CRM 981839, please investigate a further leak in the Kinder Room. 
Onsite contacts are   or  ,  , they will direct you.
All findings to be reported to contract manager for approval, thank you.
*est cost only* - $60 plus GST
*Please ensure the OHS checklist below is completed, signed and the WO returned to Building Maintenance. If required, please provide SWMs, thank you*</t>
  </si>
  <si>
    <t>* CONTACTED AND WILL ATTEND TODAY 17/04*
Please investigate the gate on the kitchen door. It's not closing properly and the latch doesn't appear to be lining up.
Onsite contacts are   or  ,  , they will direct you.
All extra costs for labour and materials to be reported to contract manager for approval, thank you.
*est cost only* - $66
*Please ensure the OHS checklist below is completed, signed and the WO returned to Building Maintenance. If required, please provide SWMs, thank you*
install new latch to pool gate closer on kitchen door.
$203.50 Inc GST</t>
  </si>
  <si>
    <t>Please attend site to investigate the following item:
1.)	Please carry out Emergency Lighting Tests as per AS2293.2
annual discharge, test and lamp change May 2020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Costs for this one are Materials: $66 Inc GST Labour: $166.71 Inc GST = 232.71 inc gst</t>
  </si>
  <si>
    <t>Please attend site to investigate the following item:
1.)	Hard rubbish collection, including fridge, coffee table, filing cabinet and other various items.
PLEASE CONTACT THE FOLLOWING PERSON/DEPARTMENT PRIOR TO ATTENDING SITE TO ENSURE A SUITABLE TIME FOR ACCESS TO INVESTIGATE AND COMPLETE WORKS:
a.)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on company letterhead for approval before starting any works.
COVID RATESRemove 3 cubic metres of rubbish and take to tip- 2 x labor for 4 hours plus tip fees $616 inc gst</t>
  </si>
  <si>
    <t>Annual update all users codes at the above site 
invoice no- 00053452</t>
  </si>
  <si>
    <t>Annual update all users codes at the above site 
Invoice No 00059084</t>
  </si>
  <si>
    <t>Annual update all users codes at the above site 
job price - $75
Invoice No 62209</t>
  </si>
  <si>
    <t>I have spoken with  , who is onsite at present regarding this work order.
Please attend the Eildon Road Childcare Centre to investigate a report that the front door lock not working (the first point of entry) ... door has a pincode and then you turn the lock. 
Cost: $178.10 incl GST 
Please ensure the OHS checklist below is completed, signed and the WO returned to Building Maintenance.   If required also provide SWMS.  If roof access required please organise roof permit along with site specific SWMS with CoPP prior to accessing the roof.
Provisional costing is based on one hour's labour only.  Should you need to discuss further labour or material for this work please contact   
Thank you.</t>
  </si>
  <si>
    <t xml:space="preserve">Please attend site for the following item, verbal quote for works over $400 and provide formal written quote for costs over $1,000.
We will require the following FIP isolations as follows for building works in the kitchen: 
Friday 24th March 
5 pm to  Midnight 
Saturday 25th March 
7 am to 3:30 pm 
PLEASE CONTACT THE FOLLOWING PERSON/DEPARTMENT PRIOR TO ATTENDING SITE TO ENSURE A SUITABLE TIME FOR ACCESS TO INVESTIGATE AND COMPLETE WORKS:
a.)	     
Please ensure the OHS checklist below is completed, signed and the WO returned to Building Maintenance. 
If required, please provide SWMs.
Friday 24th March ¿ 
Callout Isolation ¿ 3:30pm Eildon Rd $294.00
Callout De-isolation  - midnight Eildon Rd $536.00
Cost WO 890767: $830 + GST = $913.00 GST Inclusive
WO 890782
Saturday 25th March 
Callout Isolation Site City of Port Phillip ¿ 6:30am Eildon Rd and 7:00 am  - $536.00 ( includes travel &amp; 2h onsite City of Port Phillip )
Callout De-isolation Site City of Port Phillip  ¿ 8:30 pm Eildon Rd and 9:00pm   - $536.00 ( includes travel &amp; 2h onsite City of Port Phillip )
Cost WO 890782 $1072.00 + GST =  $1179.20 GST Inclusive
Total Cost for both Work Orders : $2092 Inc GST
If further costs are applicable please inform </t>
  </si>
  <si>
    <t xml:space="preserve">Please schedule works for the approved quote on your Ref:COPP JUL JW 080717
Scope of works includes for:
Original quote for wall cabinet was a simpler design and was to be installed at the same time as other works. As this is a one off job on site and a different design, the price has been adjusted to $1490 plus gst. 
Please forward amended quote paperwork for invoice payment.
PLEASE ADVISE     OF LEAD TIMES.  PLEASE CONTACT ON-SITE PERSON/DEPARTMENT PRIOR TO ATTENDING SITE TO ENSURE TIME IS SUITABLE TO COMPLETE WORKS:
a.)	  03  
Please provide SWMs, and OHS checklist below is to be completed, signed and the WO returned to Building Maintenance.
Total Quoted Costs $1,639.00 GST Inc </t>
  </si>
  <si>
    <t>Please attend site to investigate the following item:
1.)	Repair at Babies room brocken attachment from blind + make chain shorter.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 Materials: fit shorter chain &amp; new safety cleat $11
   Labour: $110
   Total cost: $120 incl GST**</t>
  </si>
  <si>
    <t>Please attend site to investigate the following item:
1.)	Could you please have someone come out and have a look at the smoke detector in the Toddler Room. It appears to have gone off today for no reason and we had to do a fire evacuation and have the Fire Brigade Out this morning for a false alarm. 
PLEASE CONTACT THE FOLLOWING PERSON/DEPARTMENT PRIOR TO ATTENDING SITE TO ENSURE A SUITABLE TIME FOR ACCESS TO INVESTIGATE AND COMPLETE WORKS: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 CALLED TO CHECK SMOKE DETECTOR WHICH ARE WIRED TO FIRE PANEL AND ALL TESTED OK 17 EILDON RD. 
Labour &amp; Material INC GST: 1 HOUR $65.64**</t>
  </si>
  <si>
    <t>Please attend and service alarm as requested.
Inv 00049020</t>
  </si>
  <si>
    <t>Alarm responses for the above property
Invoice 50003 JW 6/10/2008</t>
  </si>
  <si>
    <t>URGENT...
please arrange to change the code on the front door lock and advise staff on site of new code.</t>
  </si>
  <si>
    <t>Please attend above adress - Pipe under the adult's sink in the children's bathroom is leaking and they have had to turn the water off so there is no hand washing facilities at present. Thanks 
* If job escalates from routine general maintenance please call   Forbes to approve cost *</t>
  </si>
  <si>
    <t>could we please have a static guard present at the child care centre from 7:30am tomorrow (thursday 19th March) untill 12 midday.
thanks,
Invoice # 00051987</t>
  </si>
  <si>
    <t>static guard required to attend site from 9:00am - 6:00pm. thanks,
Invoice # 00051986</t>
  </si>
  <si>
    <t>*URGENT* - Toilet bowl smashed in outdoor toilet. No leaking yet, but carers reluctant to flush toilet in case. Centre is open from 7.30 am
Invoice # 2400-491R</t>
  </si>
  <si>
    <t xml:space="preserve">the gate was repaired last week when a new larger window was installed.It appears that the spring closer was either not re attached or has been broken. The gate is not self closing and is posing a danger when children are out in the front yard. Please   to organise appropriate time to attend the centre, thank you. 
</t>
  </si>
  <si>
    <t>*URGENT* - The air conditioner in the Ocean room is not cooling and is blowing hot air. The room has been hot for the last two days. OHS concern for children and staff in the extreme heat. Please contact to advise when you'll be onsite, thank you</t>
  </si>
  <si>
    <t>The handle has come off the door to the Childrens bathroom (Coral Reef Room) - three chldren locked themselves in the bathroom this morning, can we have someone out to reattach please?
Invoice No 2401-811R</t>
  </si>
  <si>
    <t>*PLS NOTE: JOB COMPLETED, WO RAISED RETROSPECTIVELY* - Last night at 8.30pm as staff at Eildon Road children's centre were packing up a window was broken, staff called glass repair directly and were told that the City of Port Phillip have an account with them. They came out and fixed the window. 
Invoice No 2166575</t>
  </si>
  <si>
    <t>Please perform a clean of all heating ducts in the centre, there is debris in all of them. We have several children attending the centre with allergies and asthma. Contact to arrange a time to attend and to discuss any issues, 
Inv No 14248</t>
  </si>
  <si>
    <t xml:space="preserve">2 x RF duress buttons- 
supply and install into current system
</t>
  </si>
  <si>
    <t>There is a Broken glass door panel on an internal door. Glass has not fallen out but whole pane needs replacing, can we have a glazier attend asap please?
Glazier called replacment glass was laminated.Invoice No 13081</t>
  </si>
  <si>
    <t>EXCLUDES ADMINISTRATION COSTS AND SERVICE CONTRACTS WITH COSTS NOT SPAECIFICALLY ALLOCATED TO THIS ASSET</t>
  </si>
  <si>
    <t>Please schedule works for the approved quote on your Ref:File name 2020022509450716001.pdf (Eildon Road Child Care Centre)
Scope:
* To fabricate, deliver, install 1.5m high padded pole barriers (x4)
Site contact: S or G</t>
  </si>
  <si>
    <t xml:space="preserve">Please schedule works for the approved quote on your Ref:File name 2019102915294913401.pdf (Eildon Road Child Care Centre)
works:
Area A: Shade cloth Sail - Eildon Road Child Care Centre
* One shade membrane to cover an area approx. 5.05m x 5.0m = 25.0 sq m attached to four galvanized steel poles ranging in height from 2.2m to 3.0m.
Site contact: S or G
</t>
  </si>
  <si>
    <t xml:space="preserve">Please schedule works for the approved quote on your Ref:File name 2019061109122897101.pdf (Eildon Rd Children's Centre)
RE: Eildon Road Children's Centre
    Area A: Sandpit Sail - street side
Scope:
* Removal of existing treated pine poles and supported tri-angular shade sail
* Installation of two new galvanised steel poles
* Installation of new rectangular sail 7.0m x 3.0m (21.0 sqm)
* Balance attached to building rafters
</t>
  </si>
  <si>
    <t xml:space="preserve">Please schedule works for the approved quote on your Ref:Eildon RD Shade Sail Quote May 2019
Work:
Item 1: - Replacement winch winder and cable 
Includes labour and materials 
</t>
  </si>
  <si>
    <t xml:space="preserve">Work: 1.Labour to remove existing carpet in foyer and  2 stairs
2.Labour to supply and install Airlay Altitude  carpet tiles colour Summit
3.Labour to supply and install new stair nosings and tactile indicators
</t>
  </si>
  <si>
    <t xml:space="preserve">Please schedule works for the approved quote on your Ref:ERCC190818
Scope:1. Rear deck All works to be completed over 3 weekends. 
2. Punch nails and repair deck to be sanded. 
3. Sand back deck 3 x coats of intergrain ultradeck and ultra grip
	</t>
  </si>
  <si>
    <t xml:space="preserve">Please schedule works for the approved quote on your Ref:ERCC190818
Scope:
1. Rear deck All works to be completed over 3 weekends. 
2. Punch nails and repair deck to be sanded. 
3. Sand back deck 3 x coats of intergrain ultradeck and ultra grip
</t>
  </si>
  <si>
    <t>Fence repair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</si>
</sst>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mmm\-yy"/>
    <numFmt numFmtId="165" formatCode="dd\-mmm\-yyyy\ hh:mm:ss"/>
    <numFmt numFmtId="166" formatCode="dd\-mmm\-yyyy"/>
  </numFmts>
  <fonts count="13"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theme="1"/>
      <name val="Calibri"/>
      <family val="2"/>
      <scheme val="minor"/>
    </font>
    <font>
      <b/>
      <sz val="11"/>
      <color rgb="FF000000"/>
      <name val="Calibri"/>
      <family val="2"/>
    </font>
    <font>
      <b/>
      <sz val="11"/>
      <color theme="1"/>
      <name val="Calibri"/>
      <family val="2"/>
      <scheme val="minor"/>
    </font>
    <font>
      <sz val="8"/>
      <name val="Calibri"/>
      <family val="2"/>
      <scheme val="minor"/>
    </font>
    <font>
      <sz val="11"/>
      <color rgb="FF000000"/>
      <name val="Calibri"/>
      <family val="2"/>
    </font>
    <font>
      <b/>
      <sz val="11"/>
      <color theme="8" tint="-0.249977111117893"/>
      <name val="Calibri"/>
      <family val="2"/>
      <scheme val="minor"/>
    </font>
  </fonts>
  <fills count="10">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9" tint="0.79998168889431442"/>
        <bgColor rgb="FFC0C0C0"/>
      </patternFill>
    </fill>
    <fill>
      <patternFill patternType="solid">
        <fgColor theme="8"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44" fontId="7" fillId="0" borderId="0" applyFont="0" applyFill="0" applyBorder="0" applyAlignment="0" applyProtection="0"/>
  </cellStyleXfs>
  <cellXfs count="54">
    <xf numFmtId="0" fontId="0" fillId="0" borderId="0" xfId="0"/>
    <xf numFmtId="0" fontId="1" fillId="2" borderId="1" xfId="0" applyFont="1" applyFill="1" applyBorder="1" applyAlignment="1" applyProtection="1">
      <alignment horizontal="center" vertical="center"/>
    </xf>
    <xf numFmtId="0" fontId="0" fillId="0" borderId="0" xfId="0" applyAlignment="1"/>
    <xf numFmtId="0" fontId="2" fillId="3" borderId="2" xfId="0" applyFont="1" applyFill="1" applyBorder="1" applyAlignment="1" applyProtection="1">
      <alignment vertical="center"/>
    </xf>
    <xf numFmtId="164" fontId="3" fillId="4" borderId="3" xfId="0" applyNumberFormat="1" applyFont="1" applyFill="1" applyBorder="1" applyAlignment="1" applyProtection="1">
      <alignment horizontal="right" vertical="center"/>
    </xf>
    <xf numFmtId="0" fontId="4" fillId="5" borderId="4" xfId="0" applyFont="1" applyFill="1" applyBorder="1" applyAlignment="1" applyProtection="1">
      <alignment horizontal="right" vertical="center"/>
    </xf>
    <xf numFmtId="0" fontId="5" fillId="6" borderId="5" xfId="0" applyFont="1" applyFill="1" applyBorder="1" applyAlignment="1" applyProtection="1">
      <alignment horizontal="right" vertical="center"/>
    </xf>
    <xf numFmtId="0" fontId="2" fillId="3" borderId="6" xfId="0" applyFont="1" applyFill="1" applyBorder="1" applyAlignment="1" applyProtection="1">
      <alignment vertical="center"/>
    </xf>
    <xf numFmtId="164" fontId="3" fillId="4" borderId="6" xfId="0" applyNumberFormat="1" applyFont="1" applyFill="1" applyBorder="1" applyAlignment="1" applyProtection="1">
      <alignment horizontal="right" vertical="center"/>
    </xf>
    <xf numFmtId="0" fontId="4" fillId="5" borderId="6" xfId="0" applyFont="1" applyFill="1" applyBorder="1" applyAlignment="1" applyProtection="1">
      <alignment horizontal="right" vertical="center"/>
    </xf>
    <xf numFmtId="0" fontId="5" fillId="6" borderId="6" xfId="0" applyFont="1" applyFill="1" applyBorder="1" applyAlignment="1" applyProtection="1">
      <alignment horizontal="right" vertical="center"/>
    </xf>
    <xf numFmtId="0" fontId="8" fillId="3" borderId="6" xfId="0" applyFont="1" applyFill="1" applyBorder="1" applyAlignment="1" applyProtection="1">
      <alignment vertical="center"/>
    </xf>
    <xf numFmtId="0" fontId="4" fillId="5"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164" fontId="3" fillId="4" borderId="0" xfId="0" applyNumberFormat="1" applyFont="1" applyFill="1" applyBorder="1" applyAlignment="1" applyProtection="1">
      <alignment horizontal="right" vertical="center"/>
    </xf>
    <xf numFmtId="0" fontId="5" fillId="6" borderId="0" xfId="0" applyFont="1" applyFill="1" applyBorder="1" applyAlignment="1" applyProtection="1">
      <alignment horizontal="right" vertical="center"/>
    </xf>
    <xf numFmtId="0" fontId="8" fillId="3" borderId="0" xfId="0" applyFont="1" applyFill="1" applyBorder="1" applyAlignment="1" applyProtection="1">
      <alignment vertical="center"/>
    </xf>
    <xf numFmtId="0" fontId="9" fillId="0" borderId="0" xfId="0" applyFont="1" applyAlignment="1"/>
    <xf numFmtId="44" fontId="4" fillId="5" borderId="4" xfId="1" applyFont="1" applyFill="1" applyBorder="1" applyAlignment="1" applyProtection="1">
      <alignment horizontal="right" vertical="center"/>
    </xf>
    <xf numFmtId="44" fontId="4" fillId="5" borderId="6" xfId="1" applyFont="1" applyFill="1" applyBorder="1" applyAlignment="1" applyProtection="1">
      <alignment horizontal="right" vertical="center"/>
    </xf>
    <xf numFmtId="44" fontId="0" fillId="0" borderId="0" xfId="1" applyFont="1" applyAlignment="1"/>
    <xf numFmtId="0" fontId="1" fillId="8" borderId="1" xfId="0" applyFont="1" applyFill="1" applyBorder="1" applyAlignment="1" applyProtection="1">
      <alignment horizontal="center" vertical="center"/>
    </xf>
    <xf numFmtId="0" fontId="2" fillId="3" borderId="1" xfId="0" applyFont="1" applyFill="1" applyBorder="1" applyAlignment="1" applyProtection="1">
      <alignment vertical="center"/>
    </xf>
    <xf numFmtId="0" fontId="8" fillId="3" borderId="1" xfId="0" applyFont="1" applyFill="1" applyBorder="1" applyAlignment="1" applyProtection="1">
      <alignment vertical="center"/>
    </xf>
    <xf numFmtId="44" fontId="4" fillId="5" borderId="1" xfId="1" applyFont="1" applyFill="1" applyBorder="1" applyAlignment="1" applyProtection="1">
      <alignment horizontal="right" vertical="center"/>
    </xf>
    <xf numFmtId="0" fontId="9" fillId="0" borderId="1" xfId="0" applyFont="1" applyBorder="1" applyAlignment="1"/>
    <xf numFmtId="0" fontId="8" fillId="2" borderId="1" xfId="0" applyFont="1" applyFill="1" applyBorder="1" applyAlignment="1">
      <alignment horizontal="center" vertical="center"/>
    </xf>
    <xf numFmtId="0" fontId="11" fillId="7" borderId="6" xfId="0" applyFont="1" applyFill="1" applyBorder="1" applyAlignment="1">
      <alignment vertical="center"/>
    </xf>
    <xf numFmtId="164" fontId="11" fillId="7" borderId="6" xfId="0" applyNumberFormat="1" applyFont="1" applyFill="1" applyBorder="1" applyAlignment="1">
      <alignment horizontal="right" vertical="center"/>
    </xf>
    <xf numFmtId="44" fontId="11" fillId="7" borderId="6" xfId="1" applyFont="1" applyFill="1" applyBorder="1" applyAlignment="1">
      <alignment horizontal="right" vertical="center"/>
    </xf>
    <xf numFmtId="0" fontId="8" fillId="7" borderId="6" xfId="0" applyFont="1" applyFill="1" applyBorder="1" applyAlignment="1">
      <alignment vertical="center"/>
    </xf>
    <xf numFmtId="0" fontId="11" fillId="7" borderId="0" xfId="0" applyFont="1" applyFill="1" applyBorder="1" applyAlignment="1">
      <alignment vertical="center"/>
    </xf>
    <xf numFmtId="164" fontId="11" fillId="7" borderId="0" xfId="0" applyNumberFormat="1" applyFont="1" applyFill="1" applyBorder="1" applyAlignment="1">
      <alignment horizontal="right" vertical="center"/>
    </xf>
    <xf numFmtId="0" fontId="8" fillId="7" borderId="0" xfId="0" applyFont="1" applyFill="1" applyBorder="1" applyAlignment="1">
      <alignment vertical="center"/>
    </xf>
    <xf numFmtId="0" fontId="8" fillId="8" borderId="1" xfId="0" applyFont="1" applyFill="1" applyBorder="1" applyAlignment="1">
      <alignment horizontal="center" vertical="center"/>
    </xf>
    <xf numFmtId="0" fontId="11" fillId="7" borderId="1" xfId="0" applyFont="1" applyFill="1" applyBorder="1" applyAlignment="1">
      <alignment vertical="center"/>
    </xf>
    <xf numFmtId="0" fontId="8" fillId="7" borderId="1" xfId="0" applyFont="1" applyFill="1" applyBorder="1" applyAlignment="1">
      <alignment vertical="center"/>
    </xf>
    <xf numFmtId="44" fontId="11" fillId="7" borderId="1" xfId="1" applyFont="1" applyFill="1" applyBorder="1" applyAlignment="1">
      <alignment horizontal="right" vertical="center"/>
    </xf>
    <xf numFmtId="44" fontId="8" fillId="5" borderId="0" xfId="1" applyFont="1" applyFill="1" applyBorder="1" applyAlignment="1" applyProtection="1">
      <alignment horizontal="right" vertical="center"/>
    </xf>
    <xf numFmtId="165" fontId="0" fillId="0" borderId="0" xfId="0" applyNumberFormat="1" applyAlignment="1">
      <alignment vertical="top" wrapText="1"/>
    </xf>
    <xf numFmtId="166" fontId="0" fillId="0" borderId="0" xfId="0" applyNumberFormat="1" applyAlignment="1">
      <alignment vertical="top" wrapText="1"/>
    </xf>
    <xf numFmtId="0" fontId="0" fillId="0" borderId="0" xfId="0" applyAlignment="1">
      <alignment vertical="top" wrapText="1"/>
    </xf>
    <xf numFmtId="44" fontId="9" fillId="0" borderId="0" xfId="1" applyFont="1" applyAlignment="1"/>
    <xf numFmtId="44" fontId="0" fillId="0" borderId="0" xfId="1" applyFont="1"/>
    <xf numFmtId="44" fontId="9" fillId="0" borderId="0" xfId="0" applyNumberFormat="1" applyFont="1" applyAlignment="1"/>
    <xf numFmtId="44" fontId="8" fillId="7" borderId="0" xfId="1" applyFont="1" applyFill="1" applyBorder="1" applyAlignment="1">
      <alignment horizontal="right" vertical="center"/>
    </xf>
    <xf numFmtId="0" fontId="2" fillId="7" borderId="6"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6" fillId="7" borderId="6" xfId="0" applyFont="1" applyFill="1" applyBorder="1" applyAlignment="1" applyProtection="1">
      <alignment vertical="center" wrapText="1"/>
    </xf>
    <xf numFmtId="0" fontId="6" fillId="7" borderId="0" xfId="0" applyFont="1" applyFill="1" applyBorder="1" applyAlignment="1" applyProtection="1">
      <alignment vertical="center" wrapText="1"/>
    </xf>
    <xf numFmtId="0" fontId="0" fillId="0" borderId="0" xfId="0" applyAlignment="1">
      <alignment wrapText="1"/>
    </xf>
    <xf numFmtId="44" fontId="0" fillId="9" borderId="1" xfId="1" applyFont="1" applyFill="1" applyBorder="1" applyAlignment="1"/>
    <xf numFmtId="0" fontId="12" fillId="0" borderId="0" xfId="0" applyFont="1"/>
    <xf numFmtId="0" fontId="11" fillId="7" borderId="6" xfId="0" applyFont="1" applyFill="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0410-54BB-433F-9C0B-B6E26036F22C}">
  <dimension ref="A1:K27"/>
  <sheetViews>
    <sheetView topLeftCell="A16" zoomScale="70" zoomScaleNormal="70" workbookViewId="0">
      <selection activeCell="K27" sqref="K27"/>
    </sheetView>
  </sheetViews>
  <sheetFormatPr defaultColWidth="8.88671875" defaultRowHeight="14.4" outlineLevelRow="2" x14ac:dyDescent="0.3"/>
  <cols>
    <col min="1" max="1" width="7.33203125" style="2" bestFit="1" customWidth="1"/>
    <col min="2" max="2" width="27.88671875" style="2" bestFit="1" customWidth="1"/>
    <col min="3" max="3" width="10" style="2" bestFit="1" customWidth="1"/>
    <col min="4" max="4" width="11.33203125" style="2" bestFit="1" customWidth="1"/>
    <col min="5" max="5" width="13.33203125" style="2" bestFit="1" customWidth="1"/>
    <col min="6" max="6" width="14.5546875" style="2" bestFit="1" customWidth="1"/>
    <col min="7" max="7" width="11.5546875" style="2" customWidth="1"/>
    <col min="8" max="8" width="15" style="2" bestFit="1" customWidth="1"/>
    <col min="9" max="9" width="10.44140625" style="2" bestFit="1" customWidth="1"/>
    <col min="10" max="10" width="17.109375" style="2" customWidth="1"/>
    <col min="11" max="11" width="255.6640625" style="2" bestFit="1" customWidth="1"/>
    <col min="12" max="16384" width="8.88671875" style="2"/>
  </cols>
  <sheetData>
    <row r="1" spans="1:11" x14ac:dyDescent="0.3">
      <c r="A1" s="26" t="s">
        <v>0</v>
      </c>
      <c r="B1" s="26" t="s">
        <v>1</v>
      </c>
      <c r="C1" s="26" t="s">
        <v>2</v>
      </c>
      <c r="D1" s="26" t="s">
        <v>13</v>
      </c>
      <c r="E1" s="26" t="s">
        <v>1330</v>
      </c>
      <c r="F1" s="26" t="s">
        <v>1331</v>
      </c>
      <c r="G1" s="26" t="s">
        <v>9</v>
      </c>
      <c r="H1" s="26" t="s">
        <v>3</v>
      </c>
      <c r="I1" s="26" t="s">
        <v>12</v>
      </c>
      <c r="J1" s="26" t="s">
        <v>1332</v>
      </c>
      <c r="K1" s="26" t="s">
        <v>15</v>
      </c>
    </row>
    <row r="2" spans="1:11" outlineLevel="2" x14ac:dyDescent="0.3">
      <c r="A2" s="27" t="s">
        <v>16</v>
      </c>
      <c r="B2" s="27" t="s">
        <v>17</v>
      </c>
      <c r="C2" s="27" t="s">
        <v>320</v>
      </c>
      <c r="D2" s="28">
        <v>39660</v>
      </c>
      <c r="E2" s="27" t="s">
        <v>1333</v>
      </c>
      <c r="F2" s="29">
        <v>4880</v>
      </c>
      <c r="G2" s="27" t="s">
        <v>1334</v>
      </c>
      <c r="H2" s="27" t="s">
        <v>1335</v>
      </c>
      <c r="I2" s="28">
        <v>39631</v>
      </c>
      <c r="J2" s="28">
        <v>40001.493564814802</v>
      </c>
      <c r="K2" s="27" t="s">
        <v>1336</v>
      </c>
    </row>
    <row r="3" spans="1:11" outlineLevel="1" x14ac:dyDescent="0.3">
      <c r="A3" s="27" t="s">
        <v>16</v>
      </c>
      <c r="B3" s="27" t="s">
        <v>17</v>
      </c>
      <c r="C3" s="30" t="s">
        <v>1317</v>
      </c>
      <c r="D3" s="28"/>
      <c r="E3" s="27"/>
      <c r="F3" s="29">
        <f>SUBTOTAL(9,F2:F2)</f>
        <v>4880</v>
      </c>
      <c r="G3" s="27"/>
      <c r="H3" s="27"/>
      <c r="I3" s="28"/>
      <c r="J3" s="28"/>
      <c r="K3" s="27">
        <f>SUBTOTAL(9,K2:K2)</f>
        <v>0</v>
      </c>
    </row>
    <row r="4" spans="1:11" outlineLevel="2" x14ac:dyDescent="0.3">
      <c r="A4" s="27" t="s">
        <v>16</v>
      </c>
      <c r="B4" s="27" t="s">
        <v>17</v>
      </c>
      <c r="C4" s="27" t="s">
        <v>385</v>
      </c>
      <c r="D4" s="28">
        <v>39996</v>
      </c>
      <c r="E4" s="27" t="s">
        <v>1337</v>
      </c>
      <c r="F4" s="29">
        <v>25672.66</v>
      </c>
      <c r="G4" s="27" t="s">
        <v>1338</v>
      </c>
      <c r="H4" s="27" t="s">
        <v>1335</v>
      </c>
      <c r="I4" s="28">
        <v>39996</v>
      </c>
      <c r="J4" s="28">
        <v>40340.450138888897</v>
      </c>
      <c r="K4" s="27" t="s">
        <v>1339</v>
      </c>
    </row>
    <row r="5" spans="1:11" outlineLevel="1" x14ac:dyDescent="0.3">
      <c r="A5" s="27" t="s">
        <v>16</v>
      </c>
      <c r="B5" s="27" t="s">
        <v>17</v>
      </c>
      <c r="C5" s="30" t="s">
        <v>1318</v>
      </c>
      <c r="D5" s="28"/>
      <c r="E5" s="27"/>
      <c r="F5" s="29">
        <f>SUBTOTAL(9,F4:F4)</f>
        <v>25672.66</v>
      </c>
      <c r="G5" s="27"/>
      <c r="H5" s="27"/>
      <c r="I5" s="28"/>
      <c r="J5" s="28"/>
      <c r="K5" s="27">
        <f>SUBTOTAL(9,K4:K4)</f>
        <v>0</v>
      </c>
    </row>
    <row r="6" spans="1:11" outlineLevel="2" x14ac:dyDescent="0.3">
      <c r="A6" s="27" t="s">
        <v>16</v>
      </c>
      <c r="B6" s="27" t="s">
        <v>17</v>
      </c>
      <c r="C6" s="27" t="s">
        <v>443</v>
      </c>
      <c r="D6" s="28">
        <v>40724</v>
      </c>
      <c r="E6" s="27" t="s">
        <v>1340</v>
      </c>
      <c r="F6" s="29">
        <v>7906.57</v>
      </c>
      <c r="G6" s="27" t="s">
        <v>1341</v>
      </c>
      <c r="H6" s="27" t="s">
        <v>1335</v>
      </c>
      <c r="I6" s="28">
        <v>40724</v>
      </c>
      <c r="J6" s="28">
        <v>40744.7341087963</v>
      </c>
      <c r="K6" s="27" t="s">
        <v>1342</v>
      </c>
    </row>
    <row r="7" spans="1:11" outlineLevel="1" x14ac:dyDescent="0.3">
      <c r="A7" s="27" t="s">
        <v>16</v>
      </c>
      <c r="B7" s="27" t="s">
        <v>17</v>
      </c>
      <c r="C7" s="30" t="s">
        <v>1319</v>
      </c>
      <c r="D7" s="28"/>
      <c r="E7" s="27"/>
      <c r="F7" s="29">
        <f>SUBTOTAL(9,F6:F6)</f>
        <v>7906.57</v>
      </c>
      <c r="G7" s="27"/>
      <c r="H7" s="27"/>
      <c r="I7" s="28"/>
      <c r="J7" s="28"/>
      <c r="K7" s="27">
        <f>SUBTOTAL(9,K6:K6)</f>
        <v>0</v>
      </c>
    </row>
    <row r="8" spans="1:11" outlineLevel="2" x14ac:dyDescent="0.3">
      <c r="A8" s="27" t="s">
        <v>16</v>
      </c>
      <c r="B8" s="27" t="s">
        <v>17</v>
      </c>
      <c r="C8" s="27" t="s">
        <v>500</v>
      </c>
      <c r="D8" s="28">
        <v>40726</v>
      </c>
      <c r="E8" s="27" t="s">
        <v>1343</v>
      </c>
      <c r="F8" s="29">
        <v>11393.77</v>
      </c>
      <c r="G8" s="27" t="s">
        <v>1344</v>
      </c>
      <c r="H8" s="27" t="s">
        <v>1335</v>
      </c>
      <c r="I8" s="28">
        <v>40726</v>
      </c>
      <c r="J8" s="28">
        <v>41110.467951388899</v>
      </c>
      <c r="K8" s="27" t="s">
        <v>1345</v>
      </c>
    </row>
    <row r="9" spans="1:11" outlineLevel="2" x14ac:dyDescent="0.3">
      <c r="A9" s="27" t="s">
        <v>16</v>
      </c>
      <c r="B9" s="27" t="s">
        <v>17</v>
      </c>
      <c r="C9" s="27" t="s">
        <v>500</v>
      </c>
      <c r="D9" s="28">
        <v>40726</v>
      </c>
      <c r="E9" s="27" t="s">
        <v>1346</v>
      </c>
      <c r="F9" s="29">
        <v>1865.09</v>
      </c>
      <c r="G9" s="27" t="s">
        <v>1347</v>
      </c>
      <c r="H9" s="27" t="s">
        <v>1335</v>
      </c>
      <c r="I9" s="28">
        <v>40726</v>
      </c>
      <c r="J9" s="28">
        <v>41097.588171296302</v>
      </c>
      <c r="K9" s="27" t="s">
        <v>1348</v>
      </c>
    </row>
    <row r="10" spans="1:11" outlineLevel="1" x14ac:dyDescent="0.3">
      <c r="A10" s="27" t="s">
        <v>16</v>
      </c>
      <c r="B10" s="27" t="s">
        <v>17</v>
      </c>
      <c r="C10" s="30" t="s">
        <v>1320</v>
      </c>
      <c r="D10" s="28"/>
      <c r="E10" s="27"/>
      <c r="F10" s="29">
        <f>SUBTOTAL(9,F8:F9)</f>
        <v>13258.86</v>
      </c>
      <c r="G10" s="27"/>
      <c r="H10" s="27"/>
      <c r="I10" s="28"/>
      <c r="J10" s="28"/>
      <c r="K10" s="27">
        <f>SUBTOTAL(9,K8:K9)</f>
        <v>0</v>
      </c>
    </row>
    <row r="11" spans="1:11" outlineLevel="2" x14ac:dyDescent="0.3">
      <c r="A11" s="27" t="s">
        <v>16</v>
      </c>
      <c r="B11" s="27" t="s">
        <v>17</v>
      </c>
      <c r="C11" s="27" t="s">
        <v>997</v>
      </c>
      <c r="D11" s="28">
        <v>43160</v>
      </c>
      <c r="E11" s="27" t="s">
        <v>1349</v>
      </c>
      <c r="F11" s="29">
        <v>11000</v>
      </c>
      <c r="G11" s="27" t="s">
        <v>1350</v>
      </c>
      <c r="H11" s="27" t="s">
        <v>1335</v>
      </c>
      <c r="I11" s="28">
        <v>43160</v>
      </c>
      <c r="J11" s="28">
        <v>43295.623009259303</v>
      </c>
      <c r="K11" s="27" t="s">
        <v>1351</v>
      </c>
    </row>
    <row r="12" spans="1:11" outlineLevel="1" x14ac:dyDescent="0.3">
      <c r="A12" s="27" t="s">
        <v>16</v>
      </c>
      <c r="B12" s="27" t="s">
        <v>17</v>
      </c>
      <c r="C12" s="30" t="s">
        <v>1326</v>
      </c>
      <c r="D12" s="28"/>
      <c r="E12" s="27"/>
      <c r="F12" s="29">
        <f>SUBTOTAL(9,F11:F11)</f>
        <v>11000</v>
      </c>
      <c r="G12" s="27"/>
      <c r="H12" s="27"/>
      <c r="I12" s="28"/>
      <c r="J12" s="28"/>
      <c r="K12" s="27">
        <f>SUBTOTAL(9,K11:K11)</f>
        <v>0</v>
      </c>
    </row>
    <row r="13" spans="1:11" ht="86.4" outlineLevel="2" x14ac:dyDescent="0.3">
      <c r="A13" s="27" t="s">
        <v>16</v>
      </c>
      <c r="B13" s="27" t="s">
        <v>17</v>
      </c>
      <c r="C13" s="27" t="s">
        <v>1099</v>
      </c>
      <c r="D13" s="28">
        <v>43353.409027777801</v>
      </c>
      <c r="E13" s="27" t="s">
        <v>1352</v>
      </c>
      <c r="F13" s="29">
        <v>5585</v>
      </c>
      <c r="G13" s="27" t="s">
        <v>1353</v>
      </c>
      <c r="H13" s="27" t="s">
        <v>1335</v>
      </c>
      <c r="I13" s="28">
        <v>43340.519444444399</v>
      </c>
      <c r="J13" s="28">
        <v>43340.519537036998</v>
      </c>
      <c r="K13" s="53" t="s">
        <v>2083</v>
      </c>
    </row>
    <row r="14" spans="1:11" ht="72" outlineLevel="2" x14ac:dyDescent="0.3">
      <c r="A14" s="27" t="s">
        <v>16</v>
      </c>
      <c r="B14" s="27" t="s">
        <v>17</v>
      </c>
      <c r="C14" s="27" t="s">
        <v>1099</v>
      </c>
      <c r="D14" s="28">
        <v>43353.409027777801</v>
      </c>
      <c r="E14" s="27" t="s">
        <v>1352</v>
      </c>
      <c r="F14" s="29">
        <v>6243.27</v>
      </c>
      <c r="G14" s="27" t="s">
        <v>1353</v>
      </c>
      <c r="H14" s="27" t="s">
        <v>1335</v>
      </c>
      <c r="I14" s="28">
        <v>43340.519444444399</v>
      </c>
      <c r="J14" s="28">
        <v>43340.519537036998</v>
      </c>
      <c r="K14" s="53" t="s">
        <v>2082</v>
      </c>
    </row>
    <row r="15" spans="1:11" ht="57.6" outlineLevel="2" x14ac:dyDescent="0.3">
      <c r="A15" s="27" t="s">
        <v>16</v>
      </c>
      <c r="B15" s="27" t="s">
        <v>17</v>
      </c>
      <c r="C15" s="27" t="s">
        <v>1099</v>
      </c>
      <c r="D15" s="28">
        <v>43444.5444444444</v>
      </c>
      <c r="E15" s="27" t="s">
        <v>1352</v>
      </c>
      <c r="F15" s="29">
        <v>8950</v>
      </c>
      <c r="G15" s="27" t="s">
        <v>1354</v>
      </c>
      <c r="H15" s="27" t="s">
        <v>1335</v>
      </c>
      <c r="I15" s="28">
        <v>43424.588888888902</v>
      </c>
      <c r="J15" s="28">
        <v>43424.589282407404</v>
      </c>
      <c r="K15" s="53" t="s">
        <v>2081</v>
      </c>
    </row>
    <row r="16" spans="1:11" ht="72" outlineLevel="2" x14ac:dyDescent="0.3">
      <c r="A16" s="27" t="s">
        <v>16</v>
      </c>
      <c r="B16" s="27" t="s">
        <v>17</v>
      </c>
      <c r="C16" s="27" t="s">
        <v>1099</v>
      </c>
      <c r="D16" s="28">
        <v>43635.552777777797</v>
      </c>
      <c r="E16" s="27" t="s">
        <v>1352</v>
      </c>
      <c r="F16" s="29">
        <v>885.45</v>
      </c>
      <c r="G16" s="27" t="s">
        <v>1355</v>
      </c>
      <c r="H16" s="27" t="s">
        <v>1335</v>
      </c>
      <c r="I16" s="28">
        <v>43629.645833333299</v>
      </c>
      <c r="J16" s="28">
        <v>43629.646099537</v>
      </c>
      <c r="K16" s="53" t="s">
        <v>2080</v>
      </c>
    </row>
    <row r="17" spans="1:11" outlineLevel="1" x14ac:dyDescent="0.3">
      <c r="A17" s="27" t="s">
        <v>16</v>
      </c>
      <c r="B17" s="27" t="s">
        <v>17</v>
      </c>
      <c r="C17" s="30" t="s">
        <v>1327</v>
      </c>
      <c r="D17" s="28"/>
      <c r="E17" s="27"/>
      <c r="F17" s="29">
        <f>SUBTOTAL(9,F13:F16)</f>
        <v>21663.72</v>
      </c>
      <c r="G17" s="27"/>
      <c r="H17" s="27"/>
      <c r="I17" s="28"/>
      <c r="J17" s="28"/>
      <c r="K17" s="27">
        <f>SUBTOTAL(9,K13:K16)</f>
        <v>0</v>
      </c>
    </row>
    <row r="18" spans="1:11" ht="129.6" outlineLevel="2" x14ac:dyDescent="0.3">
      <c r="A18" s="27" t="s">
        <v>16</v>
      </c>
      <c r="B18" s="27" t="s">
        <v>17</v>
      </c>
      <c r="C18" s="27" t="s">
        <v>1229</v>
      </c>
      <c r="D18" s="28">
        <v>43719.344444444403</v>
      </c>
      <c r="E18" s="27" t="s">
        <v>1352</v>
      </c>
      <c r="F18" s="29">
        <v>5600</v>
      </c>
      <c r="G18" s="27" t="s">
        <v>1356</v>
      </c>
      <c r="H18" s="27" t="s">
        <v>1335</v>
      </c>
      <c r="I18" s="28">
        <v>43663.377083333296</v>
      </c>
      <c r="J18" s="28">
        <v>43663.377615740697</v>
      </c>
      <c r="K18" s="53" t="s">
        <v>2079</v>
      </c>
    </row>
    <row r="19" spans="1:11" ht="86.4" outlineLevel="2" x14ac:dyDescent="0.3">
      <c r="A19" s="27" t="s">
        <v>16</v>
      </c>
      <c r="B19" s="27" t="s">
        <v>17</v>
      </c>
      <c r="C19" s="27" t="s">
        <v>1229</v>
      </c>
      <c r="D19" s="28">
        <v>43894.352083333302</v>
      </c>
      <c r="E19" s="27" t="s">
        <v>1352</v>
      </c>
      <c r="F19" s="29">
        <v>7800</v>
      </c>
      <c r="G19" s="27" t="s">
        <v>1357</v>
      </c>
      <c r="H19" s="27" t="s">
        <v>1335</v>
      </c>
      <c r="I19" s="28">
        <v>43768.595138888901</v>
      </c>
      <c r="J19" s="28">
        <v>43768.595439814802</v>
      </c>
      <c r="K19" s="53" t="s">
        <v>2078</v>
      </c>
    </row>
    <row r="20" spans="1:11" ht="57.6" outlineLevel="2" x14ac:dyDescent="0.3">
      <c r="A20" s="27" t="s">
        <v>16</v>
      </c>
      <c r="B20" s="27" t="s">
        <v>17</v>
      </c>
      <c r="C20" s="27" t="s">
        <v>1229</v>
      </c>
      <c r="D20" s="28">
        <v>43903.425694444399</v>
      </c>
      <c r="E20" s="27" t="s">
        <v>1352</v>
      </c>
      <c r="F20" s="29">
        <v>1180</v>
      </c>
      <c r="G20" s="27" t="s">
        <v>1358</v>
      </c>
      <c r="H20" s="27" t="s">
        <v>1335</v>
      </c>
      <c r="I20" s="28">
        <v>43887.584027777797</v>
      </c>
      <c r="J20" s="28">
        <v>43887.584386574097</v>
      </c>
      <c r="K20" s="53" t="s">
        <v>2077</v>
      </c>
    </row>
    <row r="21" spans="1:11" outlineLevel="1" x14ac:dyDescent="0.3">
      <c r="A21" s="31"/>
      <c r="B21" s="31"/>
      <c r="C21" s="33" t="s">
        <v>1328</v>
      </c>
      <c r="D21" s="32"/>
      <c r="E21" s="31"/>
      <c r="F21" s="45">
        <f>SUBTOTAL(9,F18:F20)</f>
        <v>14580</v>
      </c>
      <c r="G21" s="31"/>
      <c r="H21" s="31"/>
      <c r="I21" s="32"/>
      <c r="J21" s="32"/>
      <c r="K21" s="31">
        <f>SUBTOTAL(9,K18:K20)</f>
        <v>0</v>
      </c>
    </row>
    <row r="22" spans="1:11" x14ac:dyDescent="0.3">
      <c r="A22" s="31" t="s">
        <v>1706</v>
      </c>
      <c r="B22" s="31"/>
      <c r="E22" s="20">
        <v>14890</v>
      </c>
      <c r="F22" s="20">
        <v>14890</v>
      </c>
      <c r="G22" s="31"/>
      <c r="H22" s="31"/>
      <c r="I22" s="32">
        <v>44472</v>
      </c>
      <c r="J22" s="32"/>
      <c r="K22" s="31" t="s">
        <v>2084</v>
      </c>
    </row>
    <row r="23" spans="1:11" x14ac:dyDescent="0.3">
      <c r="A23" s="2" t="s">
        <v>1359</v>
      </c>
      <c r="E23" s="20">
        <v>3260</v>
      </c>
      <c r="F23" s="20">
        <v>3260</v>
      </c>
      <c r="I23" s="32">
        <v>44505</v>
      </c>
      <c r="K23" s="31" t="s">
        <v>1707</v>
      </c>
    </row>
    <row r="24" spans="1:11" x14ac:dyDescent="0.3">
      <c r="A24" s="2" t="s">
        <v>1360</v>
      </c>
      <c r="E24" s="20">
        <v>4960</v>
      </c>
      <c r="F24" s="20">
        <v>4960</v>
      </c>
      <c r="I24" s="32">
        <v>44591</v>
      </c>
      <c r="K24" s="31" t="s">
        <v>1708</v>
      </c>
    </row>
    <row r="25" spans="1:11" x14ac:dyDescent="0.3">
      <c r="C25" s="17" t="s">
        <v>1705</v>
      </c>
      <c r="F25" s="44">
        <f>SUM(F22:F24)</f>
        <v>23110</v>
      </c>
    </row>
    <row r="27" spans="1:11" x14ac:dyDescent="0.3">
      <c r="C27" s="33" t="s">
        <v>1329</v>
      </c>
      <c r="D27" s="32"/>
      <c r="E27" s="31"/>
      <c r="F27" s="45">
        <f>SUBTOTAL(9,F2:F20)+F25</f>
        <v>122071.81</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7820F-8EFD-4ADB-9E24-F420BC9A7A93}">
  <dimension ref="A1:D10"/>
  <sheetViews>
    <sheetView workbookViewId="0">
      <selection activeCell="E10" sqref="E10"/>
    </sheetView>
  </sheetViews>
  <sheetFormatPr defaultRowHeight="14.4" x14ac:dyDescent="0.3"/>
  <cols>
    <col min="1" max="1" width="7.33203125" bestFit="1" customWidth="1"/>
    <col min="2" max="2" width="27.88671875" bestFit="1" customWidth="1"/>
    <col min="3" max="3" width="14.88671875" bestFit="1" customWidth="1"/>
    <col min="4" max="4" width="14.5546875" bestFit="1" customWidth="1"/>
  </cols>
  <sheetData>
    <row r="1" spans="1:4" x14ac:dyDescent="0.3">
      <c r="A1" s="34" t="s">
        <v>0</v>
      </c>
      <c r="B1" s="34" t="s">
        <v>1</v>
      </c>
      <c r="C1" s="34" t="s">
        <v>2</v>
      </c>
      <c r="D1" s="34" t="s">
        <v>1331</v>
      </c>
    </row>
    <row r="2" spans="1:4" x14ac:dyDescent="0.3">
      <c r="A2" s="35" t="s">
        <v>16</v>
      </c>
      <c r="B2" s="35" t="s">
        <v>17</v>
      </c>
      <c r="C2" s="36" t="s">
        <v>1317</v>
      </c>
      <c r="D2" s="37">
        <v>4880</v>
      </c>
    </row>
    <row r="3" spans="1:4" x14ac:dyDescent="0.3">
      <c r="A3" s="35" t="s">
        <v>16</v>
      </c>
      <c r="B3" s="35" t="s">
        <v>17</v>
      </c>
      <c r="C3" s="36" t="s">
        <v>1318</v>
      </c>
      <c r="D3" s="37">
        <v>25672.66</v>
      </c>
    </row>
    <row r="4" spans="1:4" x14ac:dyDescent="0.3">
      <c r="A4" s="35" t="s">
        <v>16</v>
      </c>
      <c r="B4" s="35" t="s">
        <v>17</v>
      </c>
      <c r="C4" s="36" t="s">
        <v>1319</v>
      </c>
      <c r="D4" s="37">
        <v>7906.57</v>
      </c>
    </row>
    <row r="5" spans="1:4" x14ac:dyDescent="0.3">
      <c r="A5" s="35" t="s">
        <v>16</v>
      </c>
      <c r="B5" s="35" t="s">
        <v>17</v>
      </c>
      <c r="C5" s="36" t="s">
        <v>1320</v>
      </c>
      <c r="D5" s="37">
        <v>13258.86</v>
      </c>
    </row>
    <row r="6" spans="1:4" x14ac:dyDescent="0.3">
      <c r="A6" s="35" t="s">
        <v>16</v>
      </c>
      <c r="B6" s="35" t="s">
        <v>17</v>
      </c>
      <c r="C6" s="36" t="s">
        <v>1326</v>
      </c>
      <c r="D6" s="37">
        <v>11000</v>
      </c>
    </row>
    <row r="7" spans="1:4" x14ac:dyDescent="0.3">
      <c r="A7" s="35" t="s">
        <v>16</v>
      </c>
      <c r="B7" s="35" t="s">
        <v>17</v>
      </c>
      <c r="C7" s="36" t="s">
        <v>1327</v>
      </c>
      <c r="D7" s="37">
        <v>21663.72</v>
      </c>
    </row>
    <row r="8" spans="1:4" x14ac:dyDescent="0.3">
      <c r="A8" s="35" t="s">
        <v>16</v>
      </c>
      <c r="B8" s="35" t="s">
        <v>17</v>
      </c>
      <c r="C8" s="36" t="s">
        <v>1328</v>
      </c>
      <c r="D8" s="37">
        <v>14580</v>
      </c>
    </row>
    <row r="9" spans="1:4" x14ac:dyDescent="0.3">
      <c r="A9" s="31"/>
      <c r="B9" s="31"/>
      <c r="C9" s="36" t="s">
        <v>1705</v>
      </c>
      <c r="D9" s="43">
        <v>23110</v>
      </c>
    </row>
    <row r="10" spans="1:4" x14ac:dyDescent="0.3">
      <c r="C10" s="36" t="s">
        <v>1329</v>
      </c>
      <c r="D10" s="37">
        <f>SUM(D2:D9)</f>
        <v>122071.81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36"/>
  <sheetViews>
    <sheetView topLeftCell="A801" zoomScale="80" zoomScaleNormal="80" workbookViewId="0">
      <selection activeCell="L835" sqref="L835"/>
    </sheetView>
  </sheetViews>
  <sheetFormatPr defaultColWidth="8.88671875" defaultRowHeight="14.4" outlineLevelRow="2" x14ac:dyDescent="0.3"/>
  <cols>
    <col min="1" max="1" width="13.88671875" style="2" customWidth="1"/>
    <col min="2" max="2" width="35.109375" style="2" customWidth="1"/>
    <col min="3" max="3" width="25.44140625" style="2" customWidth="1"/>
    <col min="4" max="4" width="31.6640625" style="2" customWidth="1"/>
    <col min="5" max="5" width="23" style="2" customWidth="1"/>
    <col min="6" max="8" width="13.88671875" style="2" customWidth="1"/>
    <col min="9" max="9" width="12.33203125" style="2" customWidth="1"/>
    <col min="10" max="10" width="9.6640625" style="2" customWidth="1"/>
    <col min="11" max="12" width="13.88671875" style="2" customWidth="1"/>
    <col min="13" max="14" width="22.5546875" style="2" customWidth="1"/>
    <col min="15" max="15" width="31.6640625" style="2" customWidth="1"/>
    <col min="16" max="16" width="212.88671875" style="50" customWidth="1"/>
    <col min="17" max="16384" width="8.88671875" style="2"/>
  </cols>
  <sheetData>
    <row r="1" spans="1:16"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47" t="s">
        <v>15</v>
      </c>
    </row>
    <row r="2" spans="1:16" outlineLevel="2" x14ac:dyDescent="0.3">
      <c r="A2" s="3" t="s">
        <v>16</v>
      </c>
      <c r="B2" s="3" t="s">
        <v>17</v>
      </c>
      <c r="C2" s="3" t="s">
        <v>18</v>
      </c>
      <c r="D2" s="3" t="s">
        <v>19</v>
      </c>
      <c r="E2" s="4">
        <v>38581.4378125</v>
      </c>
      <c r="F2" s="3" t="s">
        <v>20</v>
      </c>
      <c r="G2" s="3" t="s">
        <v>21</v>
      </c>
      <c r="I2" s="18">
        <v>902</v>
      </c>
      <c r="J2" s="3" t="s">
        <v>22</v>
      </c>
      <c r="K2" s="6">
        <v>501093</v>
      </c>
      <c r="L2" s="3" t="s">
        <v>23</v>
      </c>
      <c r="M2" s="4">
        <v>38511</v>
      </c>
      <c r="N2" s="4">
        <v>38569.427777777797</v>
      </c>
      <c r="O2" s="3" t="s">
        <v>1934</v>
      </c>
      <c r="P2" s="48" t="s">
        <v>24</v>
      </c>
    </row>
    <row r="3" spans="1:16" outlineLevel="2" x14ac:dyDescent="0.3">
      <c r="A3" s="3" t="s">
        <v>16</v>
      </c>
      <c r="B3" s="3" t="s">
        <v>17</v>
      </c>
      <c r="C3" s="3" t="s">
        <v>18</v>
      </c>
      <c r="D3" s="3" t="s">
        <v>19</v>
      </c>
      <c r="E3" s="4">
        <v>38607.476365740702</v>
      </c>
      <c r="F3" s="3" t="s">
        <v>20</v>
      </c>
      <c r="G3" s="3" t="s">
        <v>21</v>
      </c>
      <c r="I3" s="18">
        <v>285</v>
      </c>
      <c r="J3" s="3" t="s">
        <v>25</v>
      </c>
      <c r="K3" s="6">
        <v>501484</v>
      </c>
      <c r="L3" s="3" t="s">
        <v>23</v>
      </c>
      <c r="M3" s="4">
        <v>38600.663194444402</v>
      </c>
      <c r="N3" s="4">
        <v>38604.598611111098</v>
      </c>
      <c r="O3" s="3" t="s">
        <v>26</v>
      </c>
      <c r="P3" s="48" t="s">
        <v>27</v>
      </c>
    </row>
    <row r="4" spans="1:16" outlineLevel="2" x14ac:dyDescent="0.3">
      <c r="A4" s="3" t="s">
        <v>16</v>
      </c>
      <c r="B4" s="3" t="s">
        <v>17</v>
      </c>
      <c r="C4" s="3" t="s">
        <v>18</v>
      </c>
      <c r="D4" s="3" t="s">
        <v>19</v>
      </c>
      <c r="E4" s="4">
        <v>38608.436087962997</v>
      </c>
      <c r="F4" s="3" t="s">
        <v>20</v>
      </c>
      <c r="G4" s="3" t="s">
        <v>21</v>
      </c>
      <c r="I4" s="18">
        <v>313.5</v>
      </c>
      <c r="J4" s="3" t="s">
        <v>28</v>
      </c>
      <c r="K4" s="6">
        <v>501490</v>
      </c>
      <c r="L4" s="3" t="s">
        <v>23</v>
      </c>
      <c r="M4" s="4">
        <v>38608.432638888902</v>
      </c>
      <c r="N4" s="4">
        <v>38608.433333333298</v>
      </c>
      <c r="O4" s="3" t="s">
        <v>29</v>
      </c>
      <c r="P4" s="48" t="s">
        <v>30</v>
      </c>
    </row>
    <row r="5" spans="1:16" outlineLevel="2" x14ac:dyDescent="0.3">
      <c r="A5" s="3" t="s">
        <v>16</v>
      </c>
      <c r="B5" s="3" t="s">
        <v>17</v>
      </c>
      <c r="C5" s="3" t="s">
        <v>18</v>
      </c>
      <c r="D5" s="3" t="s">
        <v>19</v>
      </c>
      <c r="E5" s="4">
        <v>38615.340879629599</v>
      </c>
      <c r="F5" s="3" t="s">
        <v>20</v>
      </c>
      <c r="G5" s="3" t="s">
        <v>21</v>
      </c>
      <c r="I5" s="18">
        <v>36.06</v>
      </c>
      <c r="J5" s="3" t="s">
        <v>31</v>
      </c>
      <c r="K5" s="6">
        <v>501514</v>
      </c>
      <c r="L5" s="3" t="s">
        <v>23</v>
      </c>
      <c r="M5" s="4">
        <v>38614.512499999997</v>
      </c>
      <c r="N5" s="4">
        <v>38614.5131944444</v>
      </c>
      <c r="O5" s="3" t="s">
        <v>29</v>
      </c>
      <c r="P5" s="48" t="s">
        <v>32</v>
      </c>
    </row>
    <row r="6" spans="1:16" outlineLevel="2" x14ac:dyDescent="0.3">
      <c r="A6" s="3" t="s">
        <v>16</v>
      </c>
      <c r="B6" s="3" t="s">
        <v>17</v>
      </c>
      <c r="C6" s="3" t="s">
        <v>18</v>
      </c>
      <c r="D6" s="3" t="s">
        <v>19</v>
      </c>
      <c r="E6" s="4">
        <v>38615.478379629603</v>
      </c>
      <c r="F6" s="3" t="s">
        <v>20</v>
      </c>
      <c r="G6" s="3" t="s">
        <v>21</v>
      </c>
      <c r="I6" s="18">
        <v>48.4</v>
      </c>
      <c r="J6" s="3" t="s">
        <v>33</v>
      </c>
      <c r="K6" s="6">
        <v>501533</v>
      </c>
      <c r="L6" s="3" t="s">
        <v>23</v>
      </c>
      <c r="M6" s="4">
        <v>38600.670833333301</v>
      </c>
      <c r="N6" s="4">
        <v>38603.358333333301</v>
      </c>
      <c r="O6" s="3" t="s">
        <v>34</v>
      </c>
      <c r="P6" s="48" t="s">
        <v>35</v>
      </c>
    </row>
    <row r="7" spans="1:16" outlineLevel="2" x14ac:dyDescent="0.3">
      <c r="A7" s="3" t="s">
        <v>16</v>
      </c>
      <c r="B7" s="3" t="s">
        <v>17</v>
      </c>
      <c r="C7" s="3" t="s">
        <v>18</v>
      </c>
      <c r="D7" s="3" t="s">
        <v>19</v>
      </c>
      <c r="E7" s="4">
        <v>38618.434606481504</v>
      </c>
      <c r="F7" s="3" t="s">
        <v>20</v>
      </c>
      <c r="G7" s="3" t="s">
        <v>21</v>
      </c>
      <c r="I7" s="18">
        <v>572</v>
      </c>
      <c r="J7" s="3" t="s">
        <v>36</v>
      </c>
      <c r="K7" s="6">
        <v>501549</v>
      </c>
      <c r="L7" s="3" t="s">
        <v>23</v>
      </c>
      <c r="M7" s="4">
        <v>38574.703472222202</v>
      </c>
      <c r="N7" s="4">
        <v>38603.647916666698</v>
      </c>
      <c r="O7" s="3" t="s">
        <v>37</v>
      </c>
      <c r="P7" s="48" t="s">
        <v>38</v>
      </c>
    </row>
    <row r="8" spans="1:16" ht="28.8" outlineLevel="2" x14ac:dyDescent="0.3">
      <c r="A8" s="3" t="s">
        <v>16</v>
      </c>
      <c r="B8" s="3" t="s">
        <v>17</v>
      </c>
      <c r="C8" s="3" t="s">
        <v>18</v>
      </c>
      <c r="D8" s="3" t="s">
        <v>19</v>
      </c>
      <c r="E8" s="4">
        <v>38618.642939814803</v>
      </c>
      <c r="F8" s="3" t="s">
        <v>39</v>
      </c>
      <c r="G8" s="3" t="s">
        <v>40</v>
      </c>
      <c r="I8" s="18">
        <v>497.2</v>
      </c>
      <c r="J8" s="3" t="s">
        <v>41</v>
      </c>
      <c r="K8" s="6">
        <v>501554</v>
      </c>
      <c r="L8" s="3" t="s">
        <v>23</v>
      </c>
      <c r="M8" s="4">
        <v>38583.516666666699</v>
      </c>
      <c r="N8" s="4">
        <v>38597.576388888898</v>
      </c>
      <c r="O8" s="3" t="s">
        <v>34</v>
      </c>
      <c r="P8" s="46" t="s">
        <v>1712</v>
      </c>
    </row>
    <row r="9" spans="1:16" outlineLevel="2" x14ac:dyDescent="0.3">
      <c r="A9" s="3" t="s">
        <v>16</v>
      </c>
      <c r="B9" s="3" t="s">
        <v>17</v>
      </c>
      <c r="C9" s="3" t="s">
        <v>18</v>
      </c>
      <c r="D9" s="3" t="s">
        <v>19</v>
      </c>
      <c r="E9" s="4">
        <v>38618.653356481504</v>
      </c>
      <c r="F9" s="3" t="s">
        <v>20</v>
      </c>
      <c r="G9" s="3" t="s">
        <v>21</v>
      </c>
      <c r="I9" s="18">
        <v>57.2</v>
      </c>
      <c r="J9" s="3" t="s">
        <v>42</v>
      </c>
      <c r="K9" s="6">
        <v>501559</v>
      </c>
      <c r="L9" s="3" t="s">
        <v>23</v>
      </c>
      <c r="M9" s="4">
        <v>38595.4243055556</v>
      </c>
      <c r="N9" s="4">
        <v>38595.4243055556</v>
      </c>
      <c r="O9" s="3" t="s">
        <v>34</v>
      </c>
      <c r="P9" s="46" t="s">
        <v>43</v>
      </c>
    </row>
    <row r="10" spans="1:16" outlineLevel="2" x14ac:dyDescent="0.3">
      <c r="A10" s="3" t="s">
        <v>16</v>
      </c>
      <c r="B10" s="3" t="s">
        <v>17</v>
      </c>
      <c r="C10" s="3" t="s">
        <v>18</v>
      </c>
      <c r="D10" s="3" t="s">
        <v>19</v>
      </c>
      <c r="E10" s="4">
        <v>38623.633877314802</v>
      </c>
      <c r="F10" s="3" t="s">
        <v>20</v>
      </c>
      <c r="G10" s="3" t="s">
        <v>21</v>
      </c>
      <c r="I10" s="18">
        <v>44</v>
      </c>
      <c r="J10" s="3" t="s">
        <v>44</v>
      </c>
      <c r="K10" s="6">
        <v>501606</v>
      </c>
      <c r="L10" s="3" t="s">
        <v>23</v>
      </c>
      <c r="M10" s="4">
        <v>38603.582638888904</v>
      </c>
      <c r="N10" s="4">
        <v>38610.519444444399</v>
      </c>
      <c r="O10" s="3" t="s">
        <v>34</v>
      </c>
      <c r="P10" s="48" t="s">
        <v>45</v>
      </c>
    </row>
    <row r="11" spans="1:16" outlineLevel="2" x14ac:dyDescent="0.3">
      <c r="A11" s="3" t="s">
        <v>16</v>
      </c>
      <c r="B11" s="3" t="s">
        <v>17</v>
      </c>
      <c r="C11" s="3" t="s">
        <v>18</v>
      </c>
      <c r="D11" s="3" t="s">
        <v>19</v>
      </c>
      <c r="E11" s="4">
        <v>38625.610937500001</v>
      </c>
      <c r="F11" s="3" t="s">
        <v>20</v>
      </c>
      <c r="G11" s="3" t="s">
        <v>21</v>
      </c>
      <c r="I11" s="18">
        <v>418</v>
      </c>
      <c r="J11" s="3" t="s">
        <v>46</v>
      </c>
      <c r="K11" s="6">
        <v>501623</v>
      </c>
      <c r="L11" s="3" t="s">
        <v>23</v>
      </c>
      <c r="M11" s="4">
        <v>38625.592361111099</v>
      </c>
      <c r="N11" s="4">
        <v>38625.592361111099</v>
      </c>
      <c r="O11" s="3" t="s">
        <v>29</v>
      </c>
      <c r="P11" s="48" t="s">
        <v>47</v>
      </c>
    </row>
    <row r="12" spans="1:16" outlineLevel="2" x14ac:dyDescent="0.3">
      <c r="A12" s="3" t="s">
        <v>16</v>
      </c>
      <c r="B12" s="3" t="s">
        <v>17</v>
      </c>
      <c r="C12" s="3" t="s">
        <v>18</v>
      </c>
      <c r="D12" s="3" t="s">
        <v>19</v>
      </c>
      <c r="E12" s="4">
        <v>38628.456053240698</v>
      </c>
      <c r="F12" s="3" t="s">
        <v>20</v>
      </c>
      <c r="G12" s="3" t="s">
        <v>21</v>
      </c>
      <c r="I12" s="18">
        <v>267.3</v>
      </c>
      <c r="J12" s="3" t="s">
        <v>48</v>
      </c>
      <c r="K12" s="6">
        <v>501624</v>
      </c>
      <c r="L12" s="3" t="s">
        <v>23</v>
      </c>
      <c r="M12" s="4">
        <v>38623.538888888899</v>
      </c>
      <c r="N12" s="4">
        <v>38624.4284722222</v>
      </c>
      <c r="O12" s="3" t="s">
        <v>34</v>
      </c>
      <c r="P12" s="48" t="s">
        <v>49</v>
      </c>
    </row>
    <row r="13" spans="1:16" outlineLevel="2" x14ac:dyDescent="0.3">
      <c r="A13" s="3" t="s">
        <v>16</v>
      </c>
      <c r="B13" s="3" t="s">
        <v>17</v>
      </c>
      <c r="C13" s="3" t="s">
        <v>18</v>
      </c>
      <c r="D13" s="3" t="s">
        <v>19</v>
      </c>
      <c r="E13" s="4">
        <v>38638.508055555598</v>
      </c>
      <c r="F13" s="3" t="s">
        <v>20</v>
      </c>
      <c r="G13" s="3" t="s">
        <v>21</v>
      </c>
      <c r="I13" s="18">
        <v>22</v>
      </c>
      <c r="J13" s="3" t="s">
        <v>50</v>
      </c>
      <c r="K13" s="6">
        <v>501661</v>
      </c>
      <c r="L13" s="3" t="s">
        <v>23</v>
      </c>
      <c r="M13" s="4">
        <v>38636.618055555598</v>
      </c>
      <c r="N13" s="4">
        <v>38638.506249999999</v>
      </c>
      <c r="O13" s="3" t="s">
        <v>1806</v>
      </c>
      <c r="P13" s="46" t="s">
        <v>1713</v>
      </c>
    </row>
    <row r="14" spans="1:16" outlineLevel="2" x14ac:dyDescent="0.3">
      <c r="A14" s="3" t="s">
        <v>16</v>
      </c>
      <c r="B14" s="3" t="s">
        <v>17</v>
      </c>
      <c r="C14" s="3" t="s">
        <v>18</v>
      </c>
      <c r="D14" s="3" t="s">
        <v>19</v>
      </c>
      <c r="E14" s="4">
        <v>38649.496157407397</v>
      </c>
      <c r="F14" s="3" t="s">
        <v>20</v>
      </c>
      <c r="G14" s="3" t="s">
        <v>21</v>
      </c>
      <c r="I14" s="18">
        <v>132</v>
      </c>
      <c r="J14" s="3" t="s">
        <v>51</v>
      </c>
      <c r="K14" s="6">
        <v>501722</v>
      </c>
      <c r="L14" s="3" t="s">
        <v>23</v>
      </c>
      <c r="M14" s="4">
        <v>38635.388888888898</v>
      </c>
      <c r="N14" s="4">
        <v>38649.488888888904</v>
      </c>
      <c r="O14" s="3" t="s">
        <v>1934</v>
      </c>
      <c r="P14" s="48" t="s">
        <v>52</v>
      </c>
    </row>
    <row r="15" spans="1:16" outlineLevel="2" x14ac:dyDescent="0.3">
      <c r="A15" s="3" t="s">
        <v>16</v>
      </c>
      <c r="B15" s="3" t="s">
        <v>17</v>
      </c>
      <c r="C15" s="3" t="s">
        <v>18</v>
      </c>
      <c r="D15" s="3" t="s">
        <v>19</v>
      </c>
      <c r="E15" s="4">
        <v>38678.627164351798</v>
      </c>
      <c r="F15" s="3" t="s">
        <v>20</v>
      </c>
      <c r="G15" s="3" t="s">
        <v>21</v>
      </c>
      <c r="I15" s="18">
        <v>308</v>
      </c>
      <c r="J15" s="3" t="s">
        <v>53</v>
      </c>
      <c r="K15" s="6">
        <v>501834</v>
      </c>
      <c r="L15" s="3" t="s">
        <v>23</v>
      </c>
      <c r="M15" s="4">
        <v>38611.459027777797</v>
      </c>
      <c r="N15" s="4">
        <v>38618.461111111101</v>
      </c>
      <c r="O15" s="3" t="s">
        <v>54</v>
      </c>
      <c r="P15" s="48" t="s">
        <v>55</v>
      </c>
    </row>
    <row r="16" spans="1:16" outlineLevel="2" x14ac:dyDescent="0.3">
      <c r="A16" s="3" t="s">
        <v>16</v>
      </c>
      <c r="B16" s="3" t="s">
        <v>17</v>
      </c>
      <c r="C16" s="3" t="s">
        <v>18</v>
      </c>
      <c r="D16" s="3" t="s">
        <v>19</v>
      </c>
      <c r="E16" s="4">
        <v>38705.5804166667</v>
      </c>
      <c r="F16" s="3" t="s">
        <v>20</v>
      </c>
      <c r="G16" s="3" t="s">
        <v>21</v>
      </c>
      <c r="I16" s="18">
        <v>308</v>
      </c>
      <c r="J16" s="3" t="s">
        <v>56</v>
      </c>
      <c r="K16" s="6">
        <v>501960</v>
      </c>
      <c r="L16" s="3" t="s">
        <v>23</v>
      </c>
      <c r="M16" s="4">
        <v>38693.352083333302</v>
      </c>
      <c r="N16" s="4">
        <v>38694.505555555603</v>
      </c>
      <c r="O16" s="3" t="s">
        <v>57</v>
      </c>
      <c r="P16" s="48" t="s">
        <v>58</v>
      </c>
    </row>
    <row r="17" spans="1:16" outlineLevel="2" x14ac:dyDescent="0.3">
      <c r="A17" s="3" t="s">
        <v>16</v>
      </c>
      <c r="B17" s="3" t="s">
        <v>17</v>
      </c>
      <c r="C17" s="3" t="s">
        <v>18</v>
      </c>
      <c r="D17" s="3" t="s">
        <v>19</v>
      </c>
      <c r="E17" s="4">
        <v>38705.581805555601</v>
      </c>
      <c r="F17" s="3" t="s">
        <v>20</v>
      </c>
      <c r="G17" s="3" t="s">
        <v>21</v>
      </c>
      <c r="I17" s="18">
        <v>319</v>
      </c>
      <c r="J17" s="3" t="s">
        <v>59</v>
      </c>
      <c r="K17" s="6">
        <v>501961</v>
      </c>
      <c r="L17" s="3" t="s">
        <v>23</v>
      </c>
      <c r="M17" s="4">
        <v>38693.352083333302</v>
      </c>
      <c r="N17" s="4">
        <v>38695.505555555603</v>
      </c>
      <c r="O17" s="3" t="s">
        <v>57</v>
      </c>
      <c r="P17" s="48" t="s">
        <v>60</v>
      </c>
    </row>
    <row r="18" spans="1:16" outlineLevel="2" x14ac:dyDescent="0.3">
      <c r="A18" s="3" t="s">
        <v>16</v>
      </c>
      <c r="B18" s="3" t="s">
        <v>17</v>
      </c>
      <c r="C18" s="3" t="s">
        <v>18</v>
      </c>
      <c r="D18" s="3" t="s">
        <v>19</v>
      </c>
      <c r="E18" s="4">
        <v>38730.619814814803</v>
      </c>
      <c r="F18" s="3" t="s">
        <v>20</v>
      </c>
      <c r="G18" s="3" t="s">
        <v>21</v>
      </c>
      <c r="I18" s="18">
        <v>440</v>
      </c>
      <c r="J18" s="3" t="s">
        <v>61</v>
      </c>
      <c r="K18" s="6">
        <v>502010</v>
      </c>
      <c r="L18" s="3" t="s">
        <v>23</v>
      </c>
      <c r="M18" s="4">
        <v>38729.65</v>
      </c>
      <c r="N18" s="4">
        <v>38729.65</v>
      </c>
      <c r="O18" s="3" t="s">
        <v>29</v>
      </c>
      <c r="P18" s="48" t="s">
        <v>62</v>
      </c>
    </row>
    <row r="19" spans="1:16" outlineLevel="2" x14ac:dyDescent="0.3">
      <c r="A19" s="3" t="s">
        <v>16</v>
      </c>
      <c r="B19" s="3" t="s">
        <v>17</v>
      </c>
      <c r="C19" s="3" t="s">
        <v>18</v>
      </c>
      <c r="D19" s="3" t="s">
        <v>19</v>
      </c>
      <c r="E19" s="4">
        <v>38741.652361111097</v>
      </c>
      <c r="F19" s="3" t="s">
        <v>20</v>
      </c>
      <c r="G19" s="3" t="s">
        <v>21</v>
      </c>
      <c r="I19" s="18">
        <v>429</v>
      </c>
      <c r="J19" s="3" t="s">
        <v>63</v>
      </c>
      <c r="K19" s="6">
        <v>502027</v>
      </c>
      <c r="L19" s="3" t="s">
        <v>23</v>
      </c>
      <c r="M19" s="4">
        <v>38728.574999999997</v>
      </c>
      <c r="N19" s="4">
        <v>38733.647916666698</v>
      </c>
      <c r="O19" s="3" t="s">
        <v>57</v>
      </c>
      <c r="P19" s="48" t="s">
        <v>64</v>
      </c>
    </row>
    <row r="20" spans="1:16" outlineLevel="2" x14ac:dyDescent="0.3">
      <c r="A20" s="3" t="s">
        <v>16</v>
      </c>
      <c r="B20" s="3" t="s">
        <v>17</v>
      </c>
      <c r="C20" s="3" t="s">
        <v>18</v>
      </c>
      <c r="D20" s="3" t="s">
        <v>19</v>
      </c>
      <c r="E20" s="4">
        <v>38748.607870370397</v>
      </c>
      <c r="F20" s="3" t="s">
        <v>20</v>
      </c>
      <c r="G20" s="3" t="s">
        <v>21</v>
      </c>
      <c r="I20" s="18">
        <v>66</v>
      </c>
      <c r="J20" s="3" t="s">
        <v>65</v>
      </c>
      <c r="K20" s="6">
        <v>502049</v>
      </c>
      <c r="L20" s="3" t="s">
        <v>23</v>
      </c>
      <c r="M20" s="4">
        <v>38728.574999999997</v>
      </c>
      <c r="N20" s="4">
        <v>38734.627777777801</v>
      </c>
      <c r="O20" s="3" t="s">
        <v>1934</v>
      </c>
      <c r="P20" s="48" t="s">
        <v>66</v>
      </c>
    </row>
    <row r="21" spans="1:16" outlineLevel="2" x14ac:dyDescent="0.3">
      <c r="A21" s="3" t="s">
        <v>16</v>
      </c>
      <c r="B21" s="3" t="s">
        <v>17</v>
      </c>
      <c r="C21" s="3" t="s">
        <v>18</v>
      </c>
      <c r="D21" s="3" t="s">
        <v>67</v>
      </c>
      <c r="E21" s="4">
        <v>38758.609166666698</v>
      </c>
      <c r="F21" s="3" t="s">
        <v>20</v>
      </c>
      <c r="G21" s="3" t="s">
        <v>68</v>
      </c>
      <c r="I21" s="18">
        <v>104.5</v>
      </c>
      <c r="J21" s="3" t="s">
        <v>69</v>
      </c>
      <c r="K21" s="6">
        <v>502090</v>
      </c>
      <c r="L21" s="3" t="s">
        <v>23</v>
      </c>
      <c r="M21" s="4">
        <v>38728.574999999997</v>
      </c>
      <c r="N21" s="4">
        <v>38734.421527777798</v>
      </c>
      <c r="O21" s="3" t="s">
        <v>70</v>
      </c>
      <c r="P21" s="48" t="s">
        <v>71</v>
      </c>
    </row>
    <row r="22" spans="1:16" outlineLevel="2" x14ac:dyDescent="0.3">
      <c r="A22" s="3" t="s">
        <v>16</v>
      </c>
      <c r="B22" s="3" t="s">
        <v>17</v>
      </c>
      <c r="C22" s="3" t="s">
        <v>18</v>
      </c>
      <c r="D22" s="3" t="s">
        <v>19</v>
      </c>
      <c r="E22" s="4">
        <v>38791.594409722202</v>
      </c>
      <c r="F22" s="3" t="s">
        <v>20</v>
      </c>
      <c r="G22" s="3" t="s">
        <v>21</v>
      </c>
      <c r="I22" s="18">
        <v>553.29999999999995</v>
      </c>
      <c r="J22" s="3" t="s">
        <v>72</v>
      </c>
      <c r="K22" s="6">
        <v>502164</v>
      </c>
      <c r="L22" s="3" t="s">
        <v>23</v>
      </c>
      <c r="M22" s="4">
        <v>38769.568055555603</v>
      </c>
      <c r="N22" s="4">
        <v>38791.592361111099</v>
      </c>
      <c r="O22" s="3" t="s">
        <v>29</v>
      </c>
      <c r="P22" s="48" t="s">
        <v>73</v>
      </c>
    </row>
    <row r="23" spans="1:16" outlineLevel="2" x14ac:dyDescent="0.3">
      <c r="A23" s="3" t="s">
        <v>16</v>
      </c>
      <c r="B23" s="3" t="s">
        <v>17</v>
      </c>
      <c r="C23" s="3" t="s">
        <v>18</v>
      </c>
      <c r="D23" s="3" t="s">
        <v>19</v>
      </c>
      <c r="E23" s="4">
        <v>38791.634004629603</v>
      </c>
      <c r="F23" s="3" t="s">
        <v>20</v>
      </c>
      <c r="G23" s="3" t="s">
        <v>21</v>
      </c>
      <c r="I23" s="18">
        <v>315.77</v>
      </c>
      <c r="J23" s="3" t="s">
        <v>74</v>
      </c>
      <c r="K23" s="6">
        <v>502165</v>
      </c>
      <c r="L23" s="3" t="s">
        <v>23</v>
      </c>
      <c r="M23" s="4">
        <v>38791.623611111099</v>
      </c>
      <c r="N23" s="4">
        <v>38791.623611111099</v>
      </c>
      <c r="O23" s="3" t="s">
        <v>29</v>
      </c>
      <c r="P23" s="48" t="s">
        <v>75</v>
      </c>
    </row>
    <row r="24" spans="1:16" ht="28.8" outlineLevel="2" x14ac:dyDescent="0.3">
      <c r="A24" s="3" t="s">
        <v>16</v>
      </c>
      <c r="B24" s="3" t="s">
        <v>17</v>
      </c>
      <c r="C24" s="3" t="s">
        <v>18</v>
      </c>
      <c r="D24" s="3" t="s">
        <v>19</v>
      </c>
      <c r="E24" s="4">
        <v>38792.436064814799</v>
      </c>
      <c r="F24" s="3" t="s">
        <v>20</v>
      </c>
      <c r="G24" s="3" t="s">
        <v>21</v>
      </c>
      <c r="I24" s="18">
        <v>551</v>
      </c>
      <c r="J24" s="3" t="s">
        <v>76</v>
      </c>
      <c r="K24" s="6">
        <v>502178</v>
      </c>
      <c r="L24" s="3" t="s">
        <v>23</v>
      </c>
      <c r="M24" s="4">
        <v>38750.411805555603</v>
      </c>
      <c r="N24" s="4">
        <v>38754.577083333301</v>
      </c>
      <c r="O24" s="3" t="s">
        <v>57</v>
      </c>
      <c r="P24" s="46" t="s">
        <v>1714</v>
      </c>
    </row>
    <row r="25" spans="1:16" ht="28.8" outlineLevel="2" x14ac:dyDescent="0.3">
      <c r="A25" s="3" t="s">
        <v>16</v>
      </c>
      <c r="B25" s="3" t="s">
        <v>17</v>
      </c>
      <c r="C25" s="3" t="s">
        <v>18</v>
      </c>
      <c r="D25" s="3" t="s">
        <v>19</v>
      </c>
      <c r="E25" s="4">
        <v>38792.473576388897</v>
      </c>
      <c r="F25" s="3" t="s">
        <v>20</v>
      </c>
      <c r="G25" s="3" t="s">
        <v>21</v>
      </c>
      <c r="I25" s="18">
        <v>253</v>
      </c>
      <c r="J25" s="3" t="s">
        <v>77</v>
      </c>
      <c r="K25" s="6">
        <v>502195</v>
      </c>
      <c r="L25" s="3" t="s">
        <v>23</v>
      </c>
      <c r="M25" s="4">
        <v>38758.462500000001</v>
      </c>
      <c r="N25" s="4">
        <v>38765.586111111101</v>
      </c>
      <c r="O25" s="3" t="s">
        <v>1934</v>
      </c>
      <c r="P25" s="46" t="s">
        <v>78</v>
      </c>
    </row>
    <row r="26" spans="1:16" outlineLevel="2" x14ac:dyDescent="0.3">
      <c r="A26" s="3" t="s">
        <v>16</v>
      </c>
      <c r="B26" s="3" t="s">
        <v>17</v>
      </c>
      <c r="C26" s="3" t="s">
        <v>18</v>
      </c>
      <c r="D26" s="3" t="s">
        <v>19</v>
      </c>
      <c r="E26" s="4">
        <v>38804.4373611111</v>
      </c>
      <c r="F26" s="3" t="s">
        <v>20</v>
      </c>
      <c r="G26" s="3" t="s">
        <v>21</v>
      </c>
      <c r="I26" s="18">
        <v>836</v>
      </c>
      <c r="J26" s="3" t="s">
        <v>79</v>
      </c>
      <c r="K26" s="6">
        <v>502232</v>
      </c>
      <c r="L26" s="3" t="s">
        <v>23</v>
      </c>
      <c r="M26" s="4">
        <v>38796.434722222199</v>
      </c>
      <c r="N26" s="4">
        <v>38796.434722222199</v>
      </c>
      <c r="O26" s="3" t="s">
        <v>57</v>
      </c>
      <c r="P26" s="48" t="s">
        <v>80</v>
      </c>
    </row>
    <row r="27" spans="1:16" outlineLevel="2" x14ac:dyDescent="0.3">
      <c r="A27" s="3" t="s">
        <v>16</v>
      </c>
      <c r="B27" s="3" t="s">
        <v>17</v>
      </c>
      <c r="C27" s="3" t="s">
        <v>18</v>
      </c>
      <c r="D27" s="3" t="s">
        <v>19</v>
      </c>
      <c r="E27" s="4">
        <v>38805.596388888902</v>
      </c>
      <c r="F27" s="3" t="s">
        <v>20</v>
      </c>
      <c r="G27" s="3" t="s">
        <v>21</v>
      </c>
      <c r="I27" s="18">
        <v>277.2</v>
      </c>
      <c r="J27" s="3" t="s">
        <v>81</v>
      </c>
      <c r="K27" s="6">
        <v>502245</v>
      </c>
      <c r="L27" s="3" t="s">
        <v>23</v>
      </c>
      <c r="M27" s="4">
        <v>38805.589583333298</v>
      </c>
      <c r="N27" s="4">
        <v>38805.589583333298</v>
      </c>
      <c r="O27" s="3" t="s">
        <v>29</v>
      </c>
      <c r="P27" s="46" t="s">
        <v>1715</v>
      </c>
    </row>
    <row r="28" spans="1:16" ht="28.8" outlineLevel="2" x14ac:dyDescent="0.3">
      <c r="A28" s="3" t="s">
        <v>16</v>
      </c>
      <c r="B28" s="3" t="s">
        <v>17</v>
      </c>
      <c r="C28" s="3" t="s">
        <v>18</v>
      </c>
      <c r="D28" s="3" t="s">
        <v>19</v>
      </c>
      <c r="E28" s="4">
        <v>38810.350497685198</v>
      </c>
      <c r="F28" s="3" t="s">
        <v>20</v>
      </c>
      <c r="G28" s="3" t="s">
        <v>21</v>
      </c>
      <c r="I28" s="18">
        <v>143</v>
      </c>
      <c r="J28" s="3" t="s">
        <v>82</v>
      </c>
      <c r="K28" s="6">
        <v>502251</v>
      </c>
      <c r="L28" s="3" t="s">
        <v>23</v>
      </c>
      <c r="M28" s="4">
        <v>38793.595138888901</v>
      </c>
      <c r="N28" s="4">
        <v>38805.392361111102</v>
      </c>
      <c r="O28" s="3" t="s">
        <v>83</v>
      </c>
      <c r="P28" s="46" t="s">
        <v>1716</v>
      </c>
    </row>
    <row r="29" spans="1:16" outlineLevel="2" x14ac:dyDescent="0.3">
      <c r="A29" s="3" t="s">
        <v>16</v>
      </c>
      <c r="B29" s="3" t="s">
        <v>17</v>
      </c>
      <c r="C29" s="3" t="s">
        <v>18</v>
      </c>
      <c r="D29" s="3" t="s">
        <v>19</v>
      </c>
      <c r="E29" s="4">
        <v>38839.409641203703</v>
      </c>
      <c r="F29" s="3" t="s">
        <v>20</v>
      </c>
      <c r="G29" s="3" t="s">
        <v>21</v>
      </c>
      <c r="I29" s="18">
        <v>22</v>
      </c>
      <c r="J29" s="3" t="s">
        <v>84</v>
      </c>
      <c r="K29" s="6">
        <v>502327</v>
      </c>
      <c r="L29" s="3" t="s">
        <v>23</v>
      </c>
      <c r="M29" s="4">
        <v>38835.456944444399</v>
      </c>
      <c r="N29" s="4">
        <v>38839.405555555597</v>
      </c>
      <c r="O29" s="3" t="s">
        <v>1806</v>
      </c>
      <c r="P29" s="46" t="s">
        <v>1717</v>
      </c>
    </row>
    <row r="30" spans="1:16" outlineLevel="2" x14ac:dyDescent="0.3">
      <c r="A30" s="3" t="s">
        <v>16</v>
      </c>
      <c r="B30" s="3" t="s">
        <v>17</v>
      </c>
      <c r="C30" s="3" t="s">
        <v>18</v>
      </c>
      <c r="D30" s="3" t="s">
        <v>19</v>
      </c>
      <c r="E30" s="4">
        <v>38841.4686574074</v>
      </c>
      <c r="F30" s="3" t="s">
        <v>20</v>
      </c>
      <c r="G30" s="3" t="s">
        <v>21</v>
      </c>
      <c r="I30" s="18">
        <v>368.5</v>
      </c>
      <c r="J30" s="3" t="s">
        <v>85</v>
      </c>
      <c r="K30" s="6">
        <v>502335</v>
      </c>
      <c r="L30" s="3" t="s">
        <v>23</v>
      </c>
      <c r="M30" s="4">
        <v>38819.506944444402</v>
      </c>
      <c r="N30" s="4">
        <v>38827.547916666699</v>
      </c>
      <c r="O30" s="3" t="s">
        <v>57</v>
      </c>
      <c r="P30" s="46" t="s">
        <v>86</v>
      </c>
    </row>
    <row r="31" spans="1:16" outlineLevel="2" x14ac:dyDescent="0.3">
      <c r="A31" s="3" t="s">
        <v>16</v>
      </c>
      <c r="B31" s="3" t="s">
        <v>17</v>
      </c>
      <c r="C31" s="3" t="s">
        <v>18</v>
      </c>
      <c r="D31" s="3" t="s">
        <v>19</v>
      </c>
      <c r="E31" s="4">
        <v>38853.361076388901</v>
      </c>
      <c r="F31" s="3" t="s">
        <v>20</v>
      </c>
      <c r="G31" s="3" t="s">
        <v>21</v>
      </c>
      <c r="I31" s="18">
        <v>104.5</v>
      </c>
      <c r="J31" s="3" t="s">
        <v>87</v>
      </c>
      <c r="K31" s="6">
        <v>502379</v>
      </c>
      <c r="L31" s="3" t="s">
        <v>23</v>
      </c>
      <c r="M31" s="4">
        <v>38819.506944444402</v>
      </c>
      <c r="N31" s="4">
        <v>38839.482638888898</v>
      </c>
      <c r="O31" s="3" t="s">
        <v>37</v>
      </c>
      <c r="P31" s="46" t="s">
        <v>88</v>
      </c>
    </row>
    <row r="32" spans="1:16" ht="28.8" outlineLevel="2" x14ac:dyDescent="0.3">
      <c r="A32" s="3" t="s">
        <v>16</v>
      </c>
      <c r="B32" s="3" t="s">
        <v>17</v>
      </c>
      <c r="C32" s="3" t="s">
        <v>18</v>
      </c>
      <c r="D32" s="3" t="s">
        <v>19</v>
      </c>
      <c r="E32" s="4">
        <v>38853.361076388901</v>
      </c>
      <c r="F32" s="3" t="s">
        <v>20</v>
      </c>
      <c r="G32" s="3" t="s">
        <v>21</v>
      </c>
      <c r="I32" s="18">
        <v>66</v>
      </c>
      <c r="J32" s="3" t="s">
        <v>89</v>
      </c>
      <c r="K32" s="6">
        <v>502379</v>
      </c>
      <c r="L32" s="3" t="s">
        <v>23</v>
      </c>
      <c r="M32" s="4">
        <v>38845.384722222203</v>
      </c>
      <c r="N32" s="4">
        <v>38847.484027777798</v>
      </c>
      <c r="O32" s="3" t="s">
        <v>37</v>
      </c>
      <c r="P32" s="46" t="s">
        <v>1718</v>
      </c>
    </row>
    <row r="33" spans="1:16" ht="57.6" outlineLevel="2" x14ac:dyDescent="0.3">
      <c r="A33" s="3" t="s">
        <v>16</v>
      </c>
      <c r="B33" s="3" t="s">
        <v>17</v>
      </c>
      <c r="C33" s="3" t="s">
        <v>18</v>
      </c>
      <c r="D33" s="3" t="s">
        <v>19</v>
      </c>
      <c r="E33" s="4">
        <v>38856.386747685203</v>
      </c>
      <c r="F33" s="3" t="s">
        <v>20</v>
      </c>
      <c r="G33" s="3" t="s">
        <v>21</v>
      </c>
      <c r="I33" s="18">
        <v>446.5</v>
      </c>
      <c r="J33" s="3" t="s">
        <v>90</v>
      </c>
      <c r="K33" s="6">
        <v>502387</v>
      </c>
      <c r="L33" s="3" t="s">
        <v>23</v>
      </c>
      <c r="M33" s="4">
        <v>38845.384722222203</v>
      </c>
      <c r="N33" s="4">
        <v>38853.547222222202</v>
      </c>
      <c r="O33" s="3" t="s">
        <v>26</v>
      </c>
      <c r="P33" s="46" t="s">
        <v>1719</v>
      </c>
    </row>
    <row r="34" spans="1:16" ht="28.8" outlineLevel="2" x14ac:dyDescent="0.3">
      <c r="A34" s="3" t="s">
        <v>16</v>
      </c>
      <c r="B34" s="3" t="s">
        <v>17</v>
      </c>
      <c r="C34" s="3" t="s">
        <v>18</v>
      </c>
      <c r="D34" s="3" t="s">
        <v>19</v>
      </c>
      <c r="E34" s="4">
        <v>38867.327650462998</v>
      </c>
      <c r="F34" s="3" t="s">
        <v>20</v>
      </c>
      <c r="G34" s="3" t="s">
        <v>21</v>
      </c>
      <c r="I34" s="18">
        <v>165.5</v>
      </c>
      <c r="J34" s="3" t="s">
        <v>91</v>
      </c>
      <c r="K34" s="6">
        <v>502418</v>
      </c>
      <c r="L34" s="3" t="s">
        <v>23</v>
      </c>
      <c r="M34" s="4">
        <v>38859.670138888898</v>
      </c>
      <c r="N34" s="4">
        <v>38866.65</v>
      </c>
      <c r="O34" s="3" t="s">
        <v>26</v>
      </c>
      <c r="P34" s="46" t="s">
        <v>1720</v>
      </c>
    </row>
    <row r="35" spans="1:16" ht="43.2" outlineLevel="2" x14ac:dyDescent="0.3">
      <c r="A35" s="3" t="s">
        <v>16</v>
      </c>
      <c r="B35" s="3" t="s">
        <v>17</v>
      </c>
      <c r="C35" s="3" t="s">
        <v>18</v>
      </c>
      <c r="D35" s="3" t="s">
        <v>19</v>
      </c>
      <c r="E35" s="4">
        <v>38867.440844907404</v>
      </c>
      <c r="F35" s="3" t="s">
        <v>20</v>
      </c>
      <c r="G35" s="3" t="s">
        <v>21</v>
      </c>
      <c r="I35" s="18">
        <v>1557.15</v>
      </c>
      <c r="J35" s="3" t="s">
        <v>92</v>
      </c>
      <c r="K35" s="6">
        <v>502420</v>
      </c>
      <c r="L35" s="3" t="s">
        <v>23</v>
      </c>
      <c r="M35" s="4">
        <v>38855.541666666701</v>
      </c>
      <c r="N35" s="4">
        <v>38860.684027777803</v>
      </c>
      <c r="O35" s="3" t="s">
        <v>26</v>
      </c>
      <c r="P35" s="48" t="s">
        <v>93</v>
      </c>
    </row>
    <row r="36" spans="1:16" outlineLevel="2" x14ac:dyDescent="0.3">
      <c r="A36" s="3" t="s">
        <v>16</v>
      </c>
      <c r="B36" s="3" t="s">
        <v>17</v>
      </c>
      <c r="C36" s="3" t="s">
        <v>18</v>
      </c>
      <c r="D36" s="3" t="s">
        <v>19</v>
      </c>
      <c r="E36" s="4">
        <v>38867.489456018498</v>
      </c>
      <c r="F36" s="3" t="s">
        <v>20</v>
      </c>
      <c r="G36" s="3" t="s">
        <v>21</v>
      </c>
      <c r="I36" s="18">
        <v>340</v>
      </c>
      <c r="J36" s="3" t="s">
        <v>94</v>
      </c>
      <c r="K36" s="6">
        <v>502422</v>
      </c>
      <c r="L36" s="3" t="s">
        <v>23</v>
      </c>
      <c r="M36" s="4">
        <v>38867.475694444402</v>
      </c>
      <c r="N36" s="4">
        <v>38867.475694444402</v>
      </c>
      <c r="O36" s="3" t="s">
        <v>26</v>
      </c>
      <c r="P36" s="48" t="s">
        <v>95</v>
      </c>
    </row>
    <row r="37" spans="1:16" outlineLevel="2" x14ac:dyDescent="0.3">
      <c r="A37" s="3" t="s">
        <v>16</v>
      </c>
      <c r="B37" s="3" t="s">
        <v>17</v>
      </c>
      <c r="C37" s="3" t="s">
        <v>18</v>
      </c>
      <c r="D37" s="3" t="s">
        <v>19</v>
      </c>
      <c r="E37" s="4">
        <v>38887.434733796297</v>
      </c>
      <c r="F37" s="3" t="s">
        <v>20</v>
      </c>
      <c r="G37" s="3" t="s">
        <v>21</v>
      </c>
      <c r="I37" s="18">
        <v>1470.35</v>
      </c>
      <c r="J37" s="3" t="s">
        <v>96</v>
      </c>
      <c r="K37" s="6">
        <v>502514</v>
      </c>
      <c r="L37" s="3" t="s">
        <v>23</v>
      </c>
      <c r="M37" s="4">
        <v>38887.431944444397</v>
      </c>
      <c r="N37" s="4">
        <v>38887.431944444397</v>
      </c>
      <c r="O37" s="3" t="s">
        <v>97</v>
      </c>
      <c r="P37" s="48" t="s">
        <v>98</v>
      </c>
    </row>
    <row r="38" spans="1:16" outlineLevel="2" x14ac:dyDescent="0.3">
      <c r="A38" s="3" t="s">
        <v>16</v>
      </c>
      <c r="B38" s="3" t="s">
        <v>17</v>
      </c>
      <c r="C38" s="3" t="s">
        <v>18</v>
      </c>
      <c r="D38" s="3" t="s">
        <v>19</v>
      </c>
      <c r="E38" s="4">
        <v>38897.4770138889</v>
      </c>
      <c r="F38" s="3" t="s">
        <v>20</v>
      </c>
      <c r="G38" s="3" t="s">
        <v>21</v>
      </c>
      <c r="I38" s="18">
        <v>1350.8</v>
      </c>
      <c r="J38" s="3" t="s">
        <v>99</v>
      </c>
      <c r="K38" s="6">
        <v>502557</v>
      </c>
      <c r="L38" s="3" t="s">
        <v>23</v>
      </c>
      <c r="M38" s="4">
        <v>38896.604861111096</v>
      </c>
      <c r="N38" s="4">
        <v>38896.604861111096</v>
      </c>
      <c r="O38" s="3" t="s">
        <v>34</v>
      </c>
      <c r="P38" s="48" t="s">
        <v>100</v>
      </c>
    </row>
    <row r="39" spans="1:16" outlineLevel="1" x14ac:dyDescent="0.3">
      <c r="A39" s="3" t="s">
        <v>16</v>
      </c>
      <c r="B39" s="3" t="s">
        <v>17</v>
      </c>
      <c r="C39" s="11" t="s">
        <v>1314</v>
      </c>
      <c r="D39" s="7"/>
      <c r="E39" s="8"/>
      <c r="F39" s="7"/>
      <c r="G39" s="7"/>
      <c r="I39" s="19">
        <f>SUBTOTAL(9,I2:I38)</f>
        <v>14389.73</v>
      </c>
      <c r="J39" s="7"/>
      <c r="K39" s="10"/>
      <c r="L39" s="7"/>
      <c r="M39" s="8"/>
      <c r="N39" s="8"/>
      <c r="O39" s="7"/>
      <c r="P39" s="48"/>
    </row>
    <row r="40" spans="1:16" outlineLevel="2" x14ac:dyDescent="0.3">
      <c r="A40" s="3" t="s">
        <v>16</v>
      </c>
      <c r="B40" s="3" t="s">
        <v>17</v>
      </c>
      <c r="C40" s="3" t="s">
        <v>101</v>
      </c>
      <c r="D40" s="3" t="s">
        <v>102</v>
      </c>
      <c r="E40" s="4">
        <v>38908.523518518501</v>
      </c>
      <c r="F40" s="3" t="s">
        <v>103</v>
      </c>
      <c r="G40" s="3" t="s">
        <v>104</v>
      </c>
      <c r="I40" s="18">
        <v>377.67</v>
      </c>
      <c r="J40" s="3" t="s">
        <v>105</v>
      </c>
      <c r="K40" s="6">
        <v>502587</v>
      </c>
      <c r="L40" s="3" t="s">
        <v>23</v>
      </c>
      <c r="M40" s="4">
        <v>38905.576388888898</v>
      </c>
      <c r="N40" s="4">
        <v>38905.577083333301</v>
      </c>
      <c r="O40" s="3" t="s">
        <v>106</v>
      </c>
      <c r="P40" s="48" t="s">
        <v>107</v>
      </c>
    </row>
    <row r="41" spans="1:16" outlineLevel="2" x14ac:dyDescent="0.3">
      <c r="A41" s="3" t="s">
        <v>16</v>
      </c>
      <c r="B41" s="3" t="s">
        <v>17</v>
      </c>
      <c r="C41" s="3" t="s">
        <v>101</v>
      </c>
      <c r="D41" s="3" t="s">
        <v>19</v>
      </c>
      <c r="E41" s="4">
        <v>38908.595671296302</v>
      </c>
      <c r="F41" s="3" t="s">
        <v>20</v>
      </c>
      <c r="G41" s="3" t="s">
        <v>21</v>
      </c>
      <c r="I41" s="18">
        <v>14000</v>
      </c>
      <c r="J41" s="3" t="s">
        <v>108</v>
      </c>
      <c r="K41" s="6">
        <v>502590</v>
      </c>
      <c r="L41" s="3" t="s">
        <v>23</v>
      </c>
      <c r="M41" s="4">
        <v>38908.591666666704</v>
      </c>
      <c r="N41" s="4">
        <v>38908.591666666704</v>
      </c>
      <c r="O41" s="3" t="s">
        <v>26</v>
      </c>
      <c r="P41" s="48" t="s">
        <v>109</v>
      </c>
    </row>
    <row r="42" spans="1:16" outlineLevel="2" x14ac:dyDescent="0.3">
      <c r="A42" s="3" t="s">
        <v>16</v>
      </c>
      <c r="B42" s="3" t="s">
        <v>17</v>
      </c>
      <c r="C42" s="3" t="s">
        <v>101</v>
      </c>
      <c r="D42" s="3" t="s">
        <v>19</v>
      </c>
      <c r="E42" s="4">
        <v>38909.663032407399</v>
      </c>
      <c r="F42" s="3" t="s">
        <v>103</v>
      </c>
      <c r="G42" s="3" t="s">
        <v>21</v>
      </c>
      <c r="I42" s="18">
        <v>6173.86</v>
      </c>
      <c r="J42" s="3" t="s">
        <v>110</v>
      </c>
      <c r="K42" s="6">
        <v>502600</v>
      </c>
      <c r="L42" s="3" t="s">
        <v>23</v>
      </c>
      <c r="M42" s="4">
        <v>38909.65625</v>
      </c>
      <c r="N42" s="4">
        <v>38909.65625</v>
      </c>
      <c r="O42" s="3" t="s">
        <v>26</v>
      </c>
      <c r="P42" s="48" t="s">
        <v>111</v>
      </c>
    </row>
    <row r="43" spans="1:16" outlineLevel="2" x14ac:dyDescent="0.3">
      <c r="A43" s="3" t="s">
        <v>16</v>
      </c>
      <c r="B43" s="3" t="s">
        <v>17</v>
      </c>
      <c r="C43" s="3" t="s">
        <v>101</v>
      </c>
      <c r="D43" s="3" t="s">
        <v>19</v>
      </c>
      <c r="E43" s="4">
        <v>38909.663032407399</v>
      </c>
      <c r="F43" s="3" t="s">
        <v>103</v>
      </c>
      <c r="G43" s="3" t="s">
        <v>21</v>
      </c>
      <c r="I43" s="18">
        <v>2523.58</v>
      </c>
      <c r="J43" s="3" t="s">
        <v>112</v>
      </c>
      <c r="K43" s="6">
        <v>502600</v>
      </c>
      <c r="L43" s="3" t="s">
        <v>23</v>
      </c>
      <c r="M43" s="4">
        <v>38909.657638888901</v>
      </c>
      <c r="N43" s="4">
        <v>38909.658333333296</v>
      </c>
      <c r="O43" s="3" t="s">
        <v>26</v>
      </c>
      <c r="P43" s="48" t="s">
        <v>113</v>
      </c>
    </row>
    <row r="44" spans="1:16" outlineLevel="2" x14ac:dyDescent="0.3">
      <c r="A44" s="3" t="s">
        <v>16</v>
      </c>
      <c r="B44" s="3" t="s">
        <v>17</v>
      </c>
      <c r="C44" s="3" t="s">
        <v>101</v>
      </c>
      <c r="D44" s="3" t="s">
        <v>102</v>
      </c>
      <c r="E44" s="4">
        <v>38910.431770833296</v>
      </c>
      <c r="F44" s="3" t="s">
        <v>103</v>
      </c>
      <c r="G44" s="3" t="s">
        <v>104</v>
      </c>
      <c r="I44" s="18">
        <v>494.82</v>
      </c>
      <c r="J44" s="3" t="s">
        <v>114</v>
      </c>
      <c r="K44" s="6">
        <v>502601</v>
      </c>
      <c r="L44" s="3" t="s">
        <v>23</v>
      </c>
      <c r="M44" s="4">
        <v>38910.4243055556</v>
      </c>
      <c r="N44" s="4">
        <v>38910.4243055556</v>
      </c>
      <c r="O44" s="3" t="s">
        <v>106</v>
      </c>
      <c r="P44" s="48" t="s">
        <v>115</v>
      </c>
    </row>
    <row r="45" spans="1:16" outlineLevel="2" x14ac:dyDescent="0.3">
      <c r="A45" s="3" t="s">
        <v>16</v>
      </c>
      <c r="B45" s="3" t="s">
        <v>17</v>
      </c>
      <c r="C45" s="3" t="s">
        <v>101</v>
      </c>
      <c r="D45" s="3" t="s">
        <v>116</v>
      </c>
      <c r="E45" s="4">
        <v>38916.5768634259</v>
      </c>
      <c r="F45" s="3" t="s">
        <v>103</v>
      </c>
      <c r="G45" s="3" t="s">
        <v>117</v>
      </c>
      <c r="I45" s="18">
        <v>1391.5</v>
      </c>
      <c r="J45" s="3" t="s">
        <v>118</v>
      </c>
      <c r="K45" s="6">
        <v>502622</v>
      </c>
      <c r="L45" s="3" t="s">
        <v>23</v>
      </c>
      <c r="M45" s="4">
        <v>38916.573611111096</v>
      </c>
      <c r="N45" s="4">
        <v>38916.574305555601</v>
      </c>
      <c r="O45" s="3" t="s">
        <v>29</v>
      </c>
      <c r="P45" s="48" t="s">
        <v>119</v>
      </c>
    </row>
    <row r="46" spans="1:16" outlineLevel="2" x14ac:dyDescent="0.3">
      <c r="A46" s="3" t="s">
        <v>16</v>
      </c>
      <c r="B46" s="3" t="s">
        <v>17</v>
      </c>
      <c r="C46" s="3" t="s">
        <v>101</v>
      </c>
      <c r="D46" s="3" t="s">
        <v>19</v>
      </c>
      <c r="E46" s="4">
        <v>38924.656666666699</v>
      </c>
      <c r="F46" s="3" t="s">
        <v>103</v>
      </c>
      <c r="G46" s="3" t="s">
        <v>21</v>
      </c>
      <c r="I46" s="18">
        <v>669.9</v>
      </c>
      <c r="J46" s="3" t="s">
        <v>120</v>
      </c>
      <c r="K46" s="6">
        <v>502656</v>
      </c>
      <c r="L46" s="3" t="s">
        <v>23</v>
      </c>
      <c r="M46" s="4">
        <v>38898.499305555597</v>
      </c>
      <c r="N46" s="4">
        <v>38898.499305555597</v>
      </c>
      <c r="O46" s="3" t="s">
        <v>121</v>
      </c>
      <c r="P46" s="48" t="s">
        <v>122</v>
      </c>
    </row>
    <row r="47" spans="1:16" outlineLevel="2" x14ac:dyDescent="0.3">
      <c r="A47" s="3" t="s">
        <v>16</v>
      </c>
      <c r="B47" s="3" t="s">
        <v>17</v>
      </c>
      <c r="C47" s="3" t="s">
        <v>101</v>
      </c>
      <c r="D47" s="3" t="s">
        <v>19</v>
      </c>
      <c r="E47" s="4">
        <v>38925.651793981502</v>
      </c>
      <c r="F47" s="3" t="s">
        <v>103</v>
      </c>
      <c r="G47" s="3" t="s">
        <v>123</v>
      </c>
      <c r="I47" s="18">
        <v>970</v>
      </c>
      <c r="J47" s="3" t="s">
        <v>124</v>
      </c>
      <c r="K47" s="6">
        <v>502660</v>
      </c>
      <c r="L47" s="3" t="s">
        <v>23</v>
      </c>
      <c r="M47" s="4">
        <v>38925.645138888904</v>
      </c>
      <c r="N47" s="4">
        <v>38925.645138888904</v>
      </c>
      <c r="O47" s="3" t="s">
        <v>26</v>
      </c>
      <c r="P47" s="48" t="s">
        <v>125</v>
      </c>
    </row>
    <row r="48" spans="1:16" outlineLevel="2" x14ac:dyDescent="0.3">
      <c r="A48" s="3" t="s">
        <v>16</v>
      </c>
      <c r="B48" s="3" t="s">
        <v>17</v>
      </c>
      <c r="C48" s="3" t="s">
        <v>101</v>
      </c>
      <c r="D48" s="3" t="s">
        <v>19</v>
      </c>
      <c r="E48" s="4">
        <v>38925.651793981502</v>
      </c>
      <c r="F48" s="3" t="s">
        <v>103</v>
      </c>
      <c r="G48" s="3" t="s">
        <v>123</v>
      </c>
      <c r="I48" s="18">
        <v>3000</v>
      </c>
      <c r="J48" s="3" t="s">
        <v>126</v>
      </c>
      <c r="K48" s="6">
        <v>502660</v>
      </c>
      <c r="L48" s="3" t="s">
        <v>23</v>
      </c>
      <c r="M48" s="4">
        <v>38925.645833333299</v>
      </c>
      <c r="N48" s="4">
        <v>38925.645833333299</v>
      </c>
      <c r="O48" s="3" t="s">
        <v>26</v>
      </c>
      <c r="P48" s="48" t="s">
        <v>127</v>
      </c>
    </row>
    <row r="49" spans="1:16" outlineLevel="2" x14ac:dyDescent="0.3">
      <c r="A49" s="3" t="s">
        <v>16</v>
      </c>
      <c r="B49" s="3" t="s">
        <v>17</v>
      </c>
      <c r="C49" s="3" t="s">
        <v>101</v>
      </c>
      <c r="D49" s="3" t="s">
        <v>128</v>
      </c>
      <c r="E49" s="4">
        <v>38929.6351041667</v>
      </c>
      <c r="F49" s="3" t="s">
        <v>103</v>
      </c>
      <c r="G49" s="3" t="s">
        <v>129</v>
      </c>
      <c r="I49" s="18">
        <v>77</v>
      </c>
      <c r="J49" s="3" t="s">
        <v>130</v>
      </c>
      <c r="K49" s="6">
        <v>502675</v>
      </c>
      <c r="L49" s="3" t="s">
        <v>23</v>
      </c>
      <c r="M49" s="4">
        <v>38925.505555555603</v>
      </c>
      <c r="N49" s="4">
        <v>38929.338194444397</v>
      </c>
      <c r="O49" s="3" t="s">
        <v>37</v>
      </c>
      <c r="P49" s="48" t="s">
        <v>131</v>
      </c>
    </row>
    <row r="50" spans="1:16" outlineLevel="2" x14ac:dyDescent="0.3">
      <c r="A50" s="3" t="s">
        <v>16</v>
      </c>
      <c r="B50" s="3" t="s">
        <v>17</v>
      </c>
      <c r="C50" s="3" t="s">
        <v>101</v>
      </c>
      <c r="D50" s="3" t="s">
        <v>102</v>
      </c>
      <c r="E50" s="4">
        <v>38944.5002662037</v>
      </c>
      <c r="F50" s="3" t="s">
        <v>103</v>
      </c>
      <c r="G50" s="3" t="s">
        <v>132</v>
      </c>
      <c r="I50" s="18">
        <v>174.31</v>
      </c>
      <c r="J50" s="3" t="s">
        <v>133</v>
      </c>
      <c r="K50" s="6">
        <v>502743</v>
      </c>
      <c r="L50" s="3" t="s">
        <v>23</v>
      </c>
      <c r="M50" s="4">
        <v>38944.495833333298</v>
      </c>
      <c r="N50" s="4">
        <v>38944.495833333298</v>
      </c>
      <c r="O50" s="3" t="s">
        <v>106</v>
      </c>
      <c r="P50" s="48" t="s">
        <v>134</v>
      </c>
    </row>
    <row r="51" spans="1:16" ht="28.8" outlineLevel="2" x14ac:dyDescent="0.3">
      <c r="A51" s="3" t="s">
        <v>16</v>
      </c>
      <c r="B51" s="3" t="s">
        <v>17</v>
      </c>
      <c r="C51" s="3" t="s">
        <v>101</v>
      </c>
      <c r="D51" s="3" t="s">
        <v>135</v>
      </c>
      <c r="E51" s="4">
        <v>38953.509247685201</v>
      </c>
      <c r="F51" s="3" t="s">
        <v>103</v>
      </c>
      <c r="G51" s="3" t="s">
        <v>123</v>
      </c>
      <c r="I51" s="18">
        <v>422.05</v>
      </c>
      <c r="J51" s="3" t="s">
        <v>136</v>
      </c>
      <c r="K51" s="6">
        <v>502775</v>
      </c>
      <c r="L51" s="3" t="s">
        <v>23</v>
      </c>
      <c r="M51" s="4">
        <v>38932.372222222199</v>
      </c>
      <c r="N51" s="4">
        <v>38938.336111111101</v>
      </c>
      <c r="O51" s="3" t="s">
        <v>26</v>
      </c>
      <c r="P51" s="48" t="s">
        <v>137</v>
      </c>
    </row>
    <row r="52" spans="1:16" outlineLevel="2" x14ac:dyDescent="0.3">
      <c r="A52" s="3" t="s">
        <v>16</v>
      </c>
      <c r="B52" s="3" t="s">
        <v>17</v>
      </c>
      <c r="C52" s="3" t="s">
        <v>101</v>
      </c>
      <c r="D52" s="3" t="s">
        <v>138</v>
      </c>
      <c r="E52" s="4">
        <v>38953.541886574101</v>
      </c>
      <c r="F52" s="3" t="s">
        <v>103</v>
      </c>
      <c r="G52" s="3" t="s">
        <v>139</v>
      </c>
      <c r="I52" s="18">
        <v>44</v>
      </c>
      <c r="J52" s="3" t="s">
        <v>140</v>
      </c>
      <c r="K52" s="6">
        <v>502779</v>
      </c>
      <c r="L52" s="3" t="s">
        <v>23</v>
      </c>
      <c r="M52" s="4">
        <v>38932.367361111101</v>
      </c>
      <c r="N52" s="4">
        <v>38936.682638888902</v>
      </c>
      <c r="O52" s="3" t="s">
        <v>34</v>
      </c>
      <c r="P52" s="48" t="s">
        <v>141</v>
      </c>
    </row>
    <row r="53" spans="1:16" ht="28.8" outlineLevel="2" x14ac:dyDescent="0.3">
      <c r="A53" s="3" t="s">
        <v>16</v>
      </c>
      <c r="B53" s="3" t="s">
        <v>17</v>
      </c>
      <c r="C53" s="3" t="s">
        <v>101</v>
      </c>
      <c r="D53" s="3" t="s">
        <v>138</v>
      </c>
      <c r="E53" s="4">
        <v>38953.580775463</v>
      </c>
      <c r="F53" s="3" t="s">
        <v>103</v>
      </c>
      <c r="G53" s="3" t="s">
        <v>139</v>
      </c>
      <c r="I53" s="18">
        <v>48.4</v>
      </c>
      <c r="J53" s="3" t="s">
        <v>142</v>
      </c>
      <c r="K53" s="6">
        <v>502780</v>
      </c>
      <c r="L53" s="3" t="s">
        <v>23</v>
      </c>
      <c r="M53" s="4">
        <v>38926.552083333299</v>
      </c>
      <c r="N53" s="4">
        <v>38936.679861111101</v>
      </c>
      <c r="O53" s="3" t="s">
        <v>34</v>
      </c>
      <c r="P53" s="46" t="s">
        <v>1721</v>
      </c>
    </row>
    <row r="54" spans="1:16" outlineLevel="2" x14ac:dyDescent="0.3">
      <c r="A54" s="3" t="s">
        <v>16</v>
      </c>
      <c r="B54" s="3" t="s">
        <v>17</v>
      </c>
      <c r="C54" s="3" t="s">
        <v>101</v>
      </c>
      <c r="D54" s="3" t="s">
        <v>128</v>
      </c>
      <c r="E54" s="4">
        <v>38961.605717592603</v>
      </c>
      <c r="F54" s="3" t="s">
        <v>103</v>
      </c>
      <c r="G54" s="3" t="s">
        <v>129</v>
      </c>
      <c r="I54" s="18">
        <v>104.5</v>
      </c>
      <c r="J54" s="3" t="s">
        <v>143</v>
      </c>
      <c r="K54" s="6">
        <v>502809</v>
      </c>
      <c r="L54" s="3" t="s">
        <v>23</v>
      </c>
      <c r="M54" s="4">
        <v>38952.623611111099</v>
      </c>
      <c r="N54" s="4">
        <v>38959.495833333298</v>
      </c>
      <c r="O54" s="3" t="s">
        <v>37</v>
      </c>
      <c r="P54" s="48" t="s">
        <v>144</v>
      </c>
    </row>
    <row r="55" spans="1:16" outlineLevel="2" x14ac:dyDescent="0.3">
      <c r="A55" s="3" t="s">
        <v>16</v>
      </c>
      <c r="B55" s="3" t="s">
        <v>17</v>
      </c>
      <c r="C55" s="3" t="s">
        <v>101</v>
      </c>
      <c r="D55" s="3" t="s">
        <v>116</v>
      </c>
      <c r="E55" s="4">
        <v>38964.446666666699</v>
      </c>
      <c r="F55" s="3" t="s">
        <v>103</v>
      </c>
      <c r="G55" s="3" t="s">
        <v>117</v>
      </c>
      <c r="I55" s="18">
        <v>623.70000000000005</v>
      </c>
      <c r="J55" s="3" t="s">
        <v>145</v>
      </c>
      <c r="K55" s="6">
        <v>502821</v>
      </c>
      <c r="L55" s="3" t="s">
        <v>23</v>
      </c>
      <c r="M55" s="4">
        <v>38964.4375</v>
      </c>
      <c r="N55" s="4">
        <v>38964.438194444403</v>
      </c>
      <c r="O55" s="3" t="s">
        <v>29</v>
      </c>
      <c r="P55" s="48" t="s">
        <v>146</v>
      </c>
    </row>
    <row r="56" spans="1:16" outlineLevel="2" x14ac:dyDescent="0.3">
      <c r="A56" s="3" t="s">
        <v>16</v>
      </c>
      <c r="B56" s="3" t="s">
        <v>17</v>
      </c>
      <c r="C56" s="3" t="s">
        <v>101</v>
      </c>
      <c r="D56" s="3" t="s">
        <v>116</v>
      </c>
      <c r="E56" s="4">
        <v>38964.446666666699</v>
      </c>
      <c r="F56" s="3" t="s">
        <v>103</v>
      </c>
      <c r="G56" s="3" t="s">
        <v>117</v>
      </c>
      <c r="I56" s="18">
        <v>442.2</v>
      </c>
      <c r="J56" s="3" t="s">
        <v>147</v>
      </c>
      <c r="K56" s="6">
        <v>502821</v>
      </c>
      <c r="L56" s="3" t="s">
        <v>23</v>
      </c>
      <c r="M56" s="4">
        <v>38964.444444444402</v>
      </c>
      <c r="N56" s="4">
        <v>38964.444444444402</v>
      </c>
      <c r="O56" s="3" t="s">
        <v>29</v>
      </c>
      <c r="P56" s="48" t="s">
        <v>148</v>
      </c>
    </row>
    <row r="57" spans="1:16" outlineLevel="2" x14ac:dyDescent="0.3">
      <c r="A57" s="3" t="s">
        <v>16</v>
      </c>
      <c r="B57" s="3" t="s">
        <v>17</v>
      </c>
      <c r="C57" s="3" t="s">
        <v>101</v>
      </c>
      <c r="D57" s="3" t="s">
        <v>19</v>
      </c>
      <c r="E57" s="4">
        <v>38965.452916666698</v>
      </c>
      <c r="F57" s="3" t="s">
        <v>103</v>
      </c>
      <c r="G57" s="3" t="s">
        <v>21</v>
      </c>
      <c r="I57" s="18">
        <v>165</v>
      </c>
      <c r="J57" s="3" t="s">
        <v>149</v>
      </c>
      <c r="K57" s="6">
        <v>502837</v>
      </c>
      <c r="L57" s="3" t="s">
        <v>23</v>
      </c>
      <c r="M57" s="4">
        <v>38910.359027777798</v>
      </c>
      <c r="N57" s="4">
        <v>38926.529166666704</v>
      </c>
      <c r="O57" s="3" t="s">
        <v>54</v>
      </c>
      <c r="P57" s="48" t="s">
        <v>150</v>
      </c>
    </row>
    <row r="58" spans="1:16" outlineLevel="2" x14ac:dyDescent="0.3">
      <c r="A58" s="3" t="s">
        <v>16</v>
      </c>
      <c r="B58" s="3" t="s">
        <v>17</v>
      </c>
      <c r="C58" s="3" t="s">
        <v>101</v>
      </c>
      <c r="D58" s="3" t="s">
        <v>19</v>
      </c>
      <c r="E58" s="4">
        <v>38965.452916666698</v>
      </c>
      <c r="F58" s="3" t="s">
        <v>103</v>
      </c>
      <c r="G58" s="3" t="s">
        <v>21</v>
      </c>
      <c r="I58" s="18">
        <v>242</v>
      </c>
      <c r="J58" s="3" t="s">
        <v>151</v>
      </c>
      <c r="K58" s="6">
        <v>502837</v>
      </c>
      <c r="L58" s="3" t="s">
        <v>23</v>
      </c>
      <c r="M58" s="4">
        <v>38940.587500000001</v>
      </c>
      <c r="N58" s="4">
        <v>38958.4597222222</v>
      </c>
      <c r="O58" s="3" t="s">
        <v>54</v>
      </c>
      <c r="P58" s="48" t="s">
        <v>152</v>
      </c>
    </row>
    <row r="59" spans="1:16" outlineLevel="2" x14ac:dyDescent="0.3">
      <c r="A59" s="3" t="s">
        <v>16</v>
      </c>
      <c r="B59" s="3" t="s">
        <v>17</v>
      </c>
      <c r="C59" s="3" t="s">
        <v>101</v>
      </c>
      <c r="D59" s="3" t="s">
        <v>116</v>
      </c>
      <c r="E59" s="4">
        <v>38966.493194444403</v>
      </c>
      <c r="F59" s="3" t="s">
        <v>103</v>
      </c>
      <c r="G59" s="3" t="s">
        <v>117</v>
      </c>
      <c r="I59" s="18">
        <v>2047.5</v>
      </c>
      <c r="J59" s="3" t="s">
        <v>153</v>
      </c>
      <c r="K59" s="6">
        <v>502847</v>
      </c>
      <c r="L59" s="3" t="s">
        <v>23</v>
      </c>
      <c r="M59" s="4">
        <v>38966.488194444399</v>
      </c>
      <c r="N59" s="4">
        <v>38966.488194444399</v>
      </c>
      <c r="O59" s="3" t="s">
        <v>154</v>
      </c>
      <c r="P59" s="48" t="s">
        <v>155</v>
      </c>
    </row>
    <row r="60" spans="1:16" outlineLevel="2" x14ac:dyDescent="0.3">
      <c r="A60" s="3" t="s">
        <v>16</v>
      </c>
      <c r="B60" s="3" t="s">
        <v>17</v>
      </c>
      <c r="C60" s="3" t="s">
        <v>101</v>
      </c>
      <c r="D60" s="3" t="s">
        <v>116</v>
      </c>
      <c r="E60" s="4">
        <v>38966.493194444403</v>
      </c>
      <c r="F60" s="3" t="s">
        <v>103</v>
      </c>
      <c r="G60" s="3" t="s">
        <v>117</v>
      </c>
      <c r="I60" s="18">
        <v>1638</v>
      </c>
      <c r="J60" s="3" t="s">
        <v>156</v>
      </c>
      <c r="K60" s="6">
        <v>502847</v>
      </c>
      <c r="L60" s="3" t="s">
        <v>23</v>
      </c>
      <c r="M60" s="4">
        <v>38966.489583333299</v>
      </c>
      <c r="N60" s="4">
        <v>38966.489583333299</v>
      </c>
      <c r="O60" s="3" t="s">
        <v>154</v>
      </c>
      <c r="P60" s="48" t="s">
        <v>157</v>
      </c>
    </row>
    <row r="61" spans="1:16" outlineLevel="2" x14ac:dyDescent="0.3">
      <c r="A61" s="3" t="s">
        <v>16</v>
      </c>
      <c r="B61" s="3" t="s">
        <v>17</v>
      </c>
      <c r="C61" s="3" t="s">
        <v>101</v>
      </c>
      <c r="D61" s="3" t="s">
        <v>19</v>
      </c>
      <c r="E61" s="4">
        <v>38975.463958333297</v>
      </c>
      <c r="F61" s="3" t="s">
        <v>103</v>
      </c>
      <c r="G61" s="3" t="s">
        <v>21</v>
      </c>
      <c r="I61" s="18">
        <v>426.02</v>
      </c>
      <c r="J61" s="3" t="s">
        <v>158</v>
      </c>
      <c r="K61" s="6">
        <v>502882</v>
      </c>
      <c r="L61" s="3" t="s">
        <v>23</v>
      </c>
      <c r="M61" s="4">
        <v>38966.5131944444</v>
      </c>
      <c r="N61" s="4">
        <v>38973.468055555597</v>
      </c>
      <c r="O61" s="3" t="s">
        <v>1806</v>
      </c>
      <c r="P61" s="48" t="s">
        <v>159</v>
      </c>
    </row>
    <row r="62" spans="1:16" outlineLevel="2" x14ac:dyDescent="0.3">
      <c r="A62" s="3" t="s">
        <v>16</v>
      </c>
      <c r="B62" s="3" t="s">
        <v>17</v>
      </c>
      <c r="C62" s="3" t="s">
        <v>101</v>
      </c>
      <c r="D62" s="3" t="s">
        <v>67</v>
      </c>
      <c r="E62" s="4">
        <v>38978.6035416667</v>
      </c>
      <c r="F62" s="3" t="s">
        <v>103</v>
      </c>
      <c r="G62" s="3" t="s">
        <v>68</v>
      </c>
      <c r="I62" s="18">
        <v>57.17</v>
      </c>
      <c r="J62" s="3" t="s">
        <v>160</v>
      </c>
      <c r="K62" s="6">
        <v>502887</v>
      </c>
      <c r="L62" s="3" t="s">
        <v>23</v>
      </c>
      <c r="M62" s="4">
        <v>38978.584027777797</v>
      </c>
      <c r="N62" s="4">
        <v>38978.584027777797</v>
      </c>
      <c r="O62" s="3" t="s">
        <v>161</v>
      </c>
      <c r="P62" s="48" t="s">
        <v>162</v>
      </c>
    </row>
    <row r="63" spans="1:16" ht="28.8" outlineLevel="2" x14ac:dyDescent="0.3">
      <c r="A63" s="3" t="s">
        <v>16</v>
      </c>
      <c r="B63" s="3" t="s">
        <v>17</v>
      </c>
      <c r="C63" s="3" t="s">
        <v>101</v>
      </c>
      <c r="D63" s="3" t="s">
        <v>19</v>
      </c>
      <c r="E63" s="4">
        <v>38981.361180555599</v>
      </c>
      <c r="F63" s="3" t="s">
        <v>103</v>
      </c>
      <c r="G63" s="3" t="s">
        <v>21</v>
      </c>
      <c r="I63" s="18">
        <v>973.5</v>
      </c>
      <c r="J63" s="3" t="s">
        <v>163</v>
      </c>
      <c r="K63" s="6">
        <v>502901</v>
      </c>
      <c r="L63" s="3" t="s">
        <v>23</v>
      </c>
      <c r="M63" s="4">
        <v>38940.588888888902</v>
      </c>
      <c r="N63" s="4">
        <v>38965.65</v>
      </c>
      <c r="O63" s="3" t="s">
        <v>1934</v>
      </c>
      <c r="P63" s="46" t="s">
        <v>1722</v>
      </c>
    </row>
    <row r="64" spans="1:16" outlineLevel="2" x14ac:dyDescent="0.3">
      <c r="A64" s="3" t="s">
        <v>16</v>
      </c>
      <c r="B64" s="3" t="s">
        <v>17</v>
      </c>
      <c r="C64" s="3" t="s">
        <v>101</v>
      </c>
      <c r="D64" s="3" t="s">
        <v>67</v>
      </c>
      <c r="E64" s="4">
        <v>38981.622291666703</v>
      </c>
      <c r="F64" s="3" t="s">
        <v>103</v>
      </c>
      <c r="G64" s="3" t="s">
        <v>68</v>
      </c>
      <c r="I64" s="18">
        <v>57.17</v>
      </c>
      <c r="J64" s="3" t="s">
        <v>164</v>
      </c>
      <c r="K64" s="6">
        <v>502906</v>
      </c>
      <c r="L64" s="3" t="s">
        <v>23</v>
      </c>
      <c r="M64" s="4">
        <v>38981.6118055556</v>
      </c>
      <c r="N64" s="4">
        <v>38981.6118055556</v>
      </c>
      <c r="O64" s="3" t="s">
        <v>161</v>
      </c>
      <c r="P64" s="48" t="s">
        <v>165</v>
      </c>
    </row>
    <row r="65" spans="1:16" ht="72" outlineLevel="2" x14ac:dyDescent="0.3">
      <c r="A65" s="3" t="s">
        <v>16</v>
      </c>
      <c r="B65" s="3" t="s">
        <v>17</v>
      </c>
      <c r="C65" s="3" t="s">
        <v>101</v>
      </c>
      <c r="D65" s="3" t="s">
        <v>135</v>
      </c>
      <c r="E65" s="4">
        <v>38982.343113425901</v>
      </c>
      <c r="F65" s="3" t="s">
        <v>103</v>
      </c>
      <c r="G65" s="3" t="s">
        <v>123</v>
      </c>
      <c r="I65" s="18">
        <v>630.58000000000004</v>
      </c>
      <c r="J65" s="3" t="s">
        <v>166</v>
      </c>
      <c r="K65" s="6">
        <v>502908</v>
      </c>
      <c r="L65" s="3" t="s">
        <v>23</v>
      </c>
      <c r="M65" s="4">
        <v>38971.592361111099</v>
      </c>
      <c r="N65" s="4">
        <v>38980.670138888898</v>
      </c>
      <c r="O65" s="3" t="s">
        <v>26</v>
      </c>
      <c r="P65" s="48" t="s">
        <v>167</v>
      </c>
    </row>
    <row r="66" spans="1:16" ht="28.8" outlineLevel="2" x14ac:dyDescent="0.3">
      <c r="A66" s="3" t="s">
        <v>16</v>
      </c>
      <c r="B66" s="3" t="s">
        <v>17</v>
      </c>
      <c r="C66" s="3" t="s">
        <v>101</v>
      </c>
      <c r="D66" s="3" t="s">
        <v>19</v>
      </c>
      <c r="E66" s="4">
        <v>38982.343113425901</v>
      </c>
      <c r="F66" s="3" t="s">
        <v>103</v>
      </c>
      <c r="G66" s="3" t="s">
        <v>21</v>
      </c>
      <c r="I66" s="18">
        <v>109.4</v>
      </c>
      <c r="J66" s="3" t="s">
        <v>168</v>
      </c>
      <c r="K66" s="6">
        <v>502908</v>
      </c>
      <c r="L66" s="3" t="s">
        <v>23</v>
      </c>
      <c r="M66" s="4">
        <v>38975.479166666701</v>
      </c>
      <c r="N66" s="4">
        <v>38980.704166666699</v>
      </c>
      <c r="O66" s="3" t="s">
        <v>26</v>
      </c>
      <c r="P66" s="48" t="s">
        <v>169</v>
      </c>
    </row>
    <row r="67" spans="1:16" outlineLevel="2" x14ac:dyDescent="0.3">
      <c r="A67" s="3" t="s">
        <v>16</v>
      </c>
      <c r="B67" s="3" t="s">
        <v>17</v>
      </c>
      <c r="C67" s="3" t="s">
        <v>101</v>
      </c>
      <c r="D67" s="3" t="s">
        <v>102</v>
      </c>
      <c r="E67" s="4">
        <v>38992.536099536999</v>
      </c>
      <c r="F67" s="3" t="s">
        <v>103</v>
      </c>
      <c r="G67" s="3" t="s">
        <v>104</v>
      </c>
      <c r="I67" s="18">
        <v>218.55</v>
      </c>
      <c r="J67" s="3" t="s">
        <v>170</v>
      </c>
      <c r="K67" s="6">
        <v>502942</v>
      </c>
      <c r="L67" s="3" t="s">
        <v>23</v>
      </c>
      <c r="M67" s="4">
        <v>38992.510416666701</v>
      </c>
      <c r="N67" s="4">
        <v>38992.510416666701</v>
      </c>
      <c r="O67" s="3" t="s">
        <v>106</v>
      </c>
      <c r="P67" s="48" t="s">
        <v>171</v>
      </c>
    </row>
    <row r="68" spans="1:16" outlineLevel="2" x14ac:dyDescent="0.3">
      <c r="A68" s="3" t="s">
        <v>16</v>
      </c>
      <c r="B68" s="3" t="s">
        <v>17</v>
      </c>
      <c r="C68" s="3" t="s">
        <v>101</v>
      </c>
      <c r="D68" s="3" t="s">
        <v>138</v>
      </c>
      <c r="E68" s="4">
        <v>38992.599293981497</v>
      </c>
      <c r="F68" s="3" t="s">
        <v>20</v>
      </c>
      <c r="G68" s="3" t="s">
        <v>21</v>
      </c>
      <c r="I68" s="18">
        <v>103.4</v>
      </c>
      <c r="J68" s="3" t="s">
        <v>172</v>
      </c>
      <c r="K68" s="6">
        <v>502943</v>
      </c>
      <c r="L68" s="3" t="s">
        <v>23</v>
      </c>
      <c r="M68" s="4">
        <v>38975.415972222203</v>
      </c>
      <c r="N68" s="4">
        <v>38981.395833333299</v>
      </c>
      <c r="O68" s="3" t="s">
        <v>34</v>
      </c>
      <c r="P68" s="48" t="s">
        <v>173</v>
      </c>
    </row>
    <row r="69" spans="1:16" outlineLevel="2" x14ac:dyDescent="0.3">
      <c r="A69" s="3" t="s">
        <v>16</v>
      </c>
      <c r="B69" s="3" t="s">
        <v>17</v>
      </c>
      <c r="C69" s="3" t="s">
        <v>101</v>
      </c>
      <c r="D69" s="3" t="s">
        <v>19</v>
      </c>
      <c r="E69" s="4">
        <v>38992.684710648202</v>
      </c>
      <c r="F69" s="3" t="s">
        <v>103</v>
      </c>
      <c r="G69" s="3" t="s">
        <v>21</v>
      </c>
      <c r="I69" s="18">
        <v>286</v>
      </c>
      <c r="J69" s="3" t="s">
        <v>174</v>
      </c>
      <c r="K69" s="6">
        <v>502947</v>
      </c>
      <c r="L69" s="3" t="s">
        <v>23</v>
      </c>
      <c r="M69" s="4">
        <v>38932.3881944444</v>
      </c>
      <c r="N69" s="4">
        <v>38980.409722222197</v>
      </c>
      <c r="O69" s="3" t="s">
        <v>175</v>
      </c>
      <c r="P69" s="48" t="s">
        <v>176</v>
      </c>
    </row>
    <row r="70" spans="1:16" outlineLevel="2" x14ac:dyDescent="0.3">
      <c r="A70" s="3" t="s">
        <v>16</v>
      </c>
      <c r="B70" s="3" t="s">
        <v>17</v>
      </c>
      <c r="C70" s="3" t="s">
        <v>101</v>
      </c>
      <c r="D70" s="3" t="s">
        <v>128</v>
      </c>
      <c r="E70" s="4">
        <v>38994.344398148103</v>
      </c>
      <c r="F70" s="3" t="s">
        <v>103</v>
      </c>
      <c r="G70" s="3" t="s">
        <v>129</v>
      </c>
      <c r="I70" s="18">
        <v>66</v>
      </c>
      <c r="J70" s="3" t="s">
        <v>177</v>
      </c>
      <c r="K70" s="6">
        <v>502955</v>
      </c>
      <c r="L70" s="3" t="s">
        <v>23</v>
      </c>
      <c r="M70" s="4">
        <v>38985.406944444403</v>
      </c>
      <c r="N70" s="4">
        <v>38994.338194444397</v>
      </c>
      <c r="O70" s="3" t="s">
        <v>37</v>
      </c>
      <c r="P70" s="48" t="s">
        <v>178</v>
      </c>
    </row>
    <row r="71" spans="1:16" outlineLevel="2" x14ac:dyDescent="0.3">
      <c r="A71" s="3" t="s">
        <v>16</v>
      </c>
      <c r="B71" s="3" t="s">
        <v>17</v>
      </c>
      <c r="C71" s="3" t="s">
        <v>101</v>
      </c>
      <c r="D71" s="3" t="s">
        <v>67</v>
      </c>
      <c r="E71" s="4">
        <v>38995.638842592598</v>
      </c>
      <c r="F71" s="3" t="s">
        <v>103</v>
      </c>
      <c r="G71" s="3" t="s">
        <v>68</v>
      </c>
      <c r="I71" s="18">
        <v>57.17</v>
      </c>
      <c r="J71" s="3" t="s">
        <v>179</v>
      </c>
      <c r="K71" s="6">
        <v>502965</v>
      </c>
      <c r="L71" s="3" t="s">
        <v>23</v>
      </c>
      <c r="M71" s="4">
        <v>38995.630555555603</v>
      </c>
      <c r="N71" s="4">
        <v>38995.630555555603</v>
      </c>
      <c r="O71" s="3" t="s">
        <v>161</v>
      </c>
      <c r="P71" s="48" t="s">
        <v>180</v>
      </c>
    </row>
    <row r="72" spans="1:16" outlineLevel="2" x14ac:dyDescent="0.3">
      <c r="A72" s="3" t="s">
        <v>16</v>
      </c>
      <c r="B72" s="3" t="s">
        <v>17</v>
      </c>
      <c r="C72" s="3" t="s">
        <v>101</v>
      </c>
      <c r="D72" s="3" t="s">
        <v>19</v>
      </c>
      <c r="E72" s="4">
        <v>38996.636064814797</v>
      </c>
      <c r="F72" s="3" t="s">
        <v>103</v>
      </c>
      <c r="G72" s="3" t="s">
        <v>21</v>
      </c>
      <c r="I72" s="18">
        <v>165</v>
      </c>
      <c r="J72" s="3" t="s">
        <v>181</v>
      </c>
      <c r="K72" s="6">
        <v>502968</v>
      </c>
      <c r="L72" s="3" t="s">
        <v>23</v>
      </c>
      <c r="M72" s="4">
        <v>38987.621527777803</v>
      </c>
      <c r="N72" s="4">
        <v>38995.429166666698</v>
      </c>
      <c r="O72" s="3" t="s">
        <v>54</v>
      </c>
      <c r="P72" s="48" t="s">
        <v>182</v>
      </c>
    </row>
    <row r="73" spans="1:16" outlineLevel="2" x14ac:dyDescent="0.3">
      <c r="A73" s="3" t="s">
        <v>16</v>
      </c>
      <c r="B73" s="3" t="s">
        <v>17</v>
      </c>
      <c r="C73" s="3" t="s">
        <v>101</v>
      </c>
      <c r="D73" s="3" t="s">
        <v>116</v>
      </c>
      <c r="E73" s="4">
        <v>39002.501342592601</v>
      </c>
      <c r="F73" s="3" t="s">
        <v>103</v>
      </c>
      <c r="G73" s="3" t="s">
        <v>117</v>
      </c>
      <c r="I73" s="18">
        <v>78.98</v>
      </c>
      <c r="J73" s="3" t="s">
        <v>183</v>
      </c>
      <c r="K73" s="6">
        <v>502999</v>
      </c>
      <c r="L73" s="3" t="s">
        <v>23</v>
      </c>
      <c r="M73" s="4">
        <v>39002.484027777798</v>
      </c>
      <c r="N73" s="4">
        <v>39002.484027777798</v>
      </c>
      <c r="O73" s="3" t="s">
        <v>29</v>
      </c>
      <c r="P73" s="48" t="s">
        <v>184</v>
      </c>
    </row>
    <row r="74" spans="1:16" ht="28.8" outlineLevel="2" x14ac:dyDescent="0.3">
      <c r="A74" s="3" t="s">
        <v>16</v>
      </c>
      <c r="B74" s="3" t="s">
        <v>17</v>
      </c>
      <c r="C74" s="3" t="s">
        <v>101</v>
      </c>
      <c r="D74" s="3" t="s">
        <v>19</v>
      </c>
      <c r="E74" s="4">
        <v>39014.553344907399</v>
      </c>
      <c r="F74" s="3" t="s">
        <v>103</v>
      </c>
      <c r="G74" s="3" t="s">
        <v>21</v>
      </c>
      <c r="I74" s="18">
        <v>90</v>
      </c>
      <c r="J74" s="3" t="s">
        <v>185</v>
      </c>
      <c r="K74" s="6">
        <v>503033</v>
      </c>
      <c r="L74" s="3" t="s">
        <v>23</v>
      </c>
      <c r="M74" s="4">
        <v>39002.590277777803</v>
      </c>
      <c r="N74" s="4">
        <v>39013.659722222197</v>
      </c>
      <c r="O74" s="3" t="s">
        <v>26</v>
      </c>
      <c r="P74" s="48" t="s">
        <v>186</v>
      </c>
    </row>
    <row r="75" spans="1:16" outlineLevel="2" x14ac:dyDescent="0.3">
      <c r="A75" s="3" t="s">
        <v>16</v>
      </c>
      <c r="B75" s="3" t="s">
        <v>17</v>
      </c>
      <c r="C75" s="3" t="s">
        <v>101</v>
      </c>
      <c r="D75" s="3" t="s">
        <v>128</v>
      </c>
      <c r="E75" s="4">
        <v>39016.477650462999</v>
      </c>
      <c r="F75" s="3" t="s">
        <v>103</v>
      </c>
      <c r="G75" s="3" t="s">
        <v>129</v>
      </c>
      <c r="I75" s="18">
        <v>99</v>
      </c>
      <c r="J75" s="3" t="s">
        <v>187</v>
      </c>
      <c r="K75" s="6">
        <v>503035</v>
      </c>
      <c r="L75" s="3" t="s">
        <v>23</v>
      </c>
      <c r="M75" s="4">
        <v>39001.425694444399</v>
      </c>
      <c r="N75" s="4">
        <v>39016.474305555603</v>
      </c>
      <c r="O75" s="3" t="s">
        <v>37</v>
      </c>
      <c r="P75" s="48" t="s">
        <v>188</v>
      </c>
    </row>
    <row r="76" spans="1:16" outlineLevel="2" x14ac:dyDescent="0.3">
      <c r="A76" s="3" t="s">
        <v>16</v>
      </c>
      <c r="B76" s="3" t="s">
        <v>17</v>
      </c>
      <c r="C76" s="3" t="s">
        <v>101</v>
      </c>
      <c r="D76" s="3" t="s">
        <v>19</v>
      </c>
      <c r="E76" s="4">
        <v>39017.3359837963</v>
      </c>
      <c r="F76" s="3" t="s">
        <v>103</v>
      </c>
      <c r="G76" s="3" t="s">
        <v>21</v>
      </c>
      <c r="I76" s="18">
        <v>524.4</v>
      </c>
      <c r="J76" s="3" t="s">
        <v>189</v>
      </c>
      <c r="K76" s="6">
        <v>503039</v>
      </c>
      <c r="L76" s="3" t="s">
        <v>23</v>
      </c>
      <c r="M76" s="4">
        <v>38999.414583333302</v>
      </c>
      <c r="N76" s="4">
        <v>39014.391666666699</v>
      </c>
      <c r="O76" s="3" t="s">
        <v>1806</v>
      </c>
      <c r="P76" s="48" t="s">
        <v>190</v>
      </c>
    </row>
    <row r="77" spans="1:16" outlineLevel="2" x14ac:dyDescent="0.3">
      <c r="A77" s="3" t="s">
        <v>16</v>
      </c>
      <c r="B77" s="3" t="s">
        <v>17</v>
      </c>
      <c r="C77" s="3" t="s">
        <v>101</v>
      </c>
      <c r="D77" s="3" t="s">
        <v>138</v>
      </c>
      <c r="E77" s="4">
        <v>39029.686631944402</v>
      </c>
      <c r="F77" s="3" t="s">
        <v>103</v>
      </c>
      <c r="G77" s="3" t="s">
        <v>139</v>
      </c>
      <c r="I77" s="18">
        <v>63.8</v>
      </c>
      <c r="J77" s="3" t="s">
        <v>191</v>
      </c>
      <c r="K77" s="6">
        <v>503073</v>
      </c>
      <c r="L77" s="3" t="s">
        <v>23</v>
      </c>
      <c r="M77" s="4">
        <v>39002.591666666704</v>
      </c>
      <c r="N77" s="4">
        <v>39010.670833333301</v>
      </c>
      <c r="O77" s="3" t="s">
        <v>34</v>
      </c>
      <c r="P77" s="48" t="s">
        <v>192</v>
      </c>
    </row>
    <row r="78" spans="1:16" outlineLevel="2" x14ac:dyDescent="0.3">
      <c r="A78" s="3" t="s">
        <v>16</v>
      </c>
      <c r="B78" s="3" t="s">
        <v>17</v>
      </c>
      <c r="C78" s="3" t="s">
        <v>101</v>
      </c>
      <c r="D78" s="3" t="s">
        <v>128</v>
      </c>
      <c r="E78" s="4">
        <v>39037.367881944403</v>
      </c>
      <c r="F78" s="3" t="s">
        <v>20</v>
      </c>
      <c r="G78" s="3" t="s">
        <v>21</v>
      </c>
      <c r="I78" s="18">
        <v>104.5</v>
      </c>
      <c r="J78" s="3" t="s">
        <v>193</v>
      </c>
      <c r="K78" s="6">
        <v>503100</v>
      </c>
      <c r="L78" s="3" t="s">
        <v>23</v>
      </c>
      <c r="M78" s="4">
        <v>39031.567361111098</v>
      </c>
      <c r="N78" s="4">
        <v>39036.479861111096</v>
      </c>
      <c r="O78" s="3" t="s">
        <v>37</v>
      </c>
      <c r="P78" s="48" t="s">
        <v>194</v>
      </c>
    </row>
    <row r="79" spans="1:16" outlineLevel="2" x14ac:dyDescent="0.3">
      <c r="A79" s="3" t="s">
        <v>16</v>
      </c>
      <c r="B79" s="3" t="s">
        <v>17</v>
      </c>
      <c r="C79" s="3" t="s">
        <v>101</v>
      </c>
      <c r="D79" s="3" t="s">
        <v>102</v>
      </c>
      <c r="E79" s="4">
        <v>39041.633159722202</v>
      </c>
      <c r="F79" s="3" t="s">
        <v>103</v>
      </c>
      <c r="G79" s="3" t="s">
        <v>104</v>
      </c>
      <c r="I79" s="18">
        <v>129.63</v>
      </c>
      <c r="J79" s="3" t="s">
        <v>195</v>
      </c>
      <c r="K79" s="6">
        <v>503118</v>
      </c>
      <c r="L79" s="3" t="s">
        <v>23</v>
      </c>
      <c r="M79" s="4">
        <v>39041.631249999999</v>
      </c>
      <c r="N79" s="4">
        <v>39041.631249999999</v>
      </c>
      <c r="O79" s="3" t="s">
        <v>106</v>
      </c>
      <c r="P79" s="48" t="s">
        <v>196</v>
      </c>
    </row>
    <row r="80" spans="1:16" outlineLevel="2" x14ac:dyDescent="0.3">
      <c r="A80" s="3" t="s">
        <v>16</v>
      </c>
      <c r="B80" s="3" t="s">
        <v>17</v>
      </c>
      <c r="C80" s="3" t="s">
        <v>101</v>
      </c>
      <c r="D80" s="3" t="s">
        <v>102</v>
      </c>
      <c r="E80" s="4">
        <v>39044.584548611099</v>
      </c>
      <c r="F80" s="3" t="s">
        <v>103</v>
      </c>
      <c r="G80" s="3" t="s">
        <v>104</v>
      </c>
      <c r="I80" s="18">
        <v>596.13</v>
      </c>
      <c r="J80" s="3" t="s">
        <v>197</v>
      </c>
      <c r="K80" s="6">
        <v>503130</v>
      </c>
      <c r="L80" s="3" t="s">
        <v>23</v>
      </c>
      <c r="M80" s="4">
        <v>39043.638888888898</v>
      </c>
      <c r="N80" s="4">
        <v>39043.638888888898</v>
      </c>
      <c r="O80" s="3" t="s">
        <v>106</v>
      </c>
      <c r="P80" s="48" t="s">
        <v>198</v>
      </c>
    </row>
    <row r="81" spans="1:16" outlineLevel="2" x14ac:dyDescent="0.3">
      <c r="A81" s="3" t="s">
        <v>16</v>
      </c>
      <c r="B81" s="3" t="s">
        <v>17</v>
      </c>
      <c r="C81" s="3" t="s">
        <v>101</v>
      </c>
      <c r="D81" s="3" t="s">
        <v>116</v>
      </c>
      <c r="E81" s="4">
        <v>39057.4046759259</v>
      </c>
      <c r="F81" s="3" t="s">
        <v>103</v>
      </c>
      <c r="G81" s="3" t="s">
        <v>117</v>
      </c>
      <c r="I81" s="18">
        <v>508.2</v>
      </c>
      <c r="J81" s="3" t="s">
        <v>199</v>
      </c>
      <c r="K81" s="6">
        <v>503174</v>
      </c>
      <c r="L81" s="3" t="s">
        <v>23</v>
      </c>
      <c r="M81" s="4">
        <v>39057.402777777803</v>
      </c>
      <c r="N81" s="4">
        <v>39057.402777777803</v>
      </c>
      <c r="O81" s="3" t="s">
        <v>29</v>
      </c>
      <c r="P81" s="48" t="s">
        <v>200</v>
      </c>
    </row>
    <row r="82" spans="1:16" outlineLevel="2" x14ac:dyDescent="0.3">
      <c r="A82" s="3" t="s">
        <v>16</v>
      </c>
      <c r="B82" s="3" t="s">
        <v>17</v>
      </c>
      <c r="C82" s="3" t="s">
        <v>101</v>
      </c>
      <c r="D82" s="3" t="s">
        <v>67</v>
      </c>
      <c r="E82" s="4">
        <v>39084.709027777797</v>
      </c>
      <c r="F82" s="3" t="s">
        <v>103</v>
      </c>
      <c r="G82" s="3" t="s">
        <v>68</v>
      </c>
      <c r="I82" s="18">
        <v>121</v>
      </c>
      <c r="J82" s="3" t="s">
        <v>201</v>
      </c>
      <c r="K82" s="6">
        <v>503248</v>
      </c>
      <c r="L82" s="3" t="s">
        <v>23</v>
      </c>
      <c r="M82" s="4">
        <v>39066.607638888898</v>
      </c>
      <c r="N82" s="4">
        <v>39069.719444444403</v>
      </c>
      <c r="O82" s="3" t="s">
        <v>161</v>
      </c>
      <c r="P82" s="48" t="s">
        <v>202</v>
      </c>
    </row>
    <row r="83" spans="1:16" outlineLevel="2" x14ac:dyDescent="0.3">
      <c r="A83" s="3" t="s">
        <v>16</v>
      </c>
      <c r="B83" s="3" t="s">
        <v>17</v>
      </c>
      <c r="C83" s="3" t="s">
        <v>101</v>
      </c>
      <c r="D83" s="3" t="s">
        <v>67</v>
      </c>
      <c r="E83" s="4">
        <v>39084.709027777797</v>
      </c>
      <c r="F83" s="3" t="s">
        <v>103</v>
      </c>
      <c r="G83" s="3" t="s">
        <v>68</v>
      </c>
      <c r="I83" s="18">
        <v>57.17</v>
      </c>
      <c r="J83" s="3" t="s">
        <v>203</v>
      </c>
      <c r="K83" s="6">
        <v>503248</v>
      </c>
      <c r="L83" s="3" t="s">
        <v>23</v>
      </c>
      <c r="M83" s="4">
        <v>39066.663194444402</v>
      </c>
      <c r="N83" s="4">
        <v>39069.710416666698</v>
      </c>
      <c r="O83" s="3" t="s">
        <v>161</v>
      </c>
      <c r="P83" s="48" t="s">
        <v>204</v>
      </c>
    </row>
    <row r="84" spans="1:16" outlineLevel="2" x14ac:dyDescent="0.3">
      <c r="A84" s="3" t="s">
        <v>16</v>
      </c>
      <c r="B84" s="3" t="s">
        <v>17</v>
      </c>
      <c r="C84" s="3" t="s">
        <v>101</v>
      </c>
      <c r="D84" s="3" t="s">
        <v>116</v>
      </c>
      <c r="E84" s="4">
        <v>39100.358368055597</v>
      </c>
      <c r="F84" s="3" t="s">
        <v>103</v>
      </c>
      <c r="G84" s="3" t="s">
        <v>117</v>
      </c>
      <c r="I84" s="18">
        <v>642.4</v>
      </c>
      <c r="J84" s="3" t="s">
        <v>205</v>
      </c>
      <c r="K84" s="6">
        <v>503276</v>
      </c>
      <c r="L84" s="3" t="s">
        <v>23</v>
      </c>
      <c r="M84" s="4">
        <v>39100.352083333302</v>
      </c>
      <c r="N84" s="4">
        <v>39100.352083333302</v>
      </c>
      <c r="O84" s="3" t="s">
        <v>29</v>
      </c>
      <c r="P84" s="48" t="s">
        <v>206</v>
      </c>
    </row>
    <row r="85" spans="1:16" outlineLevel="2" x14ac:dyDescent="0.3">
      <c r="A85" s="3" t="s">
        <v>16</v>
      </c>
      <c r="B85" s="3" t="s">
        <v>17</v>
      </c>
      <c r="C85" s="3" t="s">
        <v>101</v>
      </c>
      <c r="D85" s="3" t="s">
        <v>207</v>
      </c>
      <c r="E85" s="4">
        <v>39100.538229166697</v>
      </c>
      <c r="F85" s="3" t="s">
        <v>103</v>
      </c>
      <c r="G85" s="3" t="s">
        <v>208</v>
      </c>
      <c r="I85" s="18">
        <v>198</v>
      </c>
      <c r="J85" s="3" t="s">
        <v>209</v>
      </c>
      <c r="K85" s="6">
        <v>503284</v>
      </c>
      <c r="L85" s="3" t="s">
        <v>23</v>
      </c>
      <c r="M85" s="4">
        <v>39080.597916666702</v>
      </c>
      <c r="N85" s="4">
        <v>39097.6652777778</v>
      </c>
      <c r="O85" s="3" t="s">
        <v>83</v>
      </c>
      <c r="P85" s="48" t="s">
        <v>210</v>
      </c>
    </row>
    <row r="86" spans="1:16" outlineLevel="2" x14ac:dyDescent="0.3">
      <c r="A86" s="3" t="s">
        <v>16</v>
      </c>
      <c r="B86" s="3" t="s">
        <v>17</v>
      </c>
      <c r="C86" s="3" t="s">
        <v>101</v>
      </c>
      <c r="D86" s="3" t="s">
        <v>19</v>
      </c>
      <c r="E86" s="4">
        <v>39111.679224537002</v>
      </c>
      <c r="F86" s="3" t="s">
        <v>20</v>
      </c>
      <c r="G86" s="3" t="s">
        <v>21</v>
      </c>
      <c r="I86" s="18">
        <v>704</v>
      </c>
      <c r="J86" s="3" t="s">
        <v>211</v>
      </c>
      <c r="K86" s="6">
        <v>503314</v>
      </c>
      <c r="L86" s="3" t="s">
        <v>23</v>
      </c>
      <c r="M86" s="4">
        <v>39097.429861111101</v>
      </c>
      <c r="N86" s="4">
        <v>39111.675000000003</v>
      </c>
      <c r="O86" s="3" t="s">
        <v>212</v>
      </c>
      <c r="P86" s="48" t="s">
        <v>213</v>
      </c>
    </row>
    <row r="87" spans="1:16" outlineLevel="2" x14ac:dyDescent="0.3">
      <c r="A87" s="3" t="s">
        <v>16</v>
      </c>
      <c r="B87" s="3" t="s">
        <v>17</v>
      </c>
      <c r="C87" s="3" t="s">
        <v>101</v>
      </c>
      <c r="D87" s="3" t="s">
        <v>116</v>
      </c>
      <c r="E87" s="4">
        <v>39112.374363425901</v>
      </c>
      <c r="F87" s="3" t="s">
        <v>103</v>
      </c>
      <c r="G87" s="3" t="s">
        <v>117</v>
      </c>
      <c r="I87" s="18">
        <v>440</v>
      </c>
      <c r="J87" s="3" t="s">
        <v>214</v>
      </c>
      <c r="K87" s="6">
        <v>503316</v>
      </c>
      <c r="L87" s="3" t="s">
        <v>23</v>
      </c>
      <c r="M87" s="4">
        <v>39112.3618055556</v>
      </c>
      <c r="N87" s="4">
        <v>39112.3618055556</v>
      </c>
      <c r="O87" s="3" t="s">
        <v>29</v>
      </c>
      <c r="P87" s="48" t="s">
        <v>215</v>
      </c>
    </row>
    <row r="88" spans="1:16" outlineLevel="2" x14ac:dyDescent="0.3">
      <c r="A88" s="3" t="s">
        <v>16</v>
      </c>
      <c r="B88" s="3" t="s">
        <v>17</v>
      </c>
      <c r="C88" s="3" t="s">
        <v>101</v>
      </c>
      <c r="D88" s="3" t="s">
        <v>128</v>
      </c>
      <c r="E88" s="4">
        <v>39118.382037037001</v>
      </c>
      <c r="F88" s="3" t="s">
        <v>20</v>
      </c>
      <c r="G88" s="3" t="s">
        <v>21</v>
      </c>
      <c r="I88" s="18">
        <v>1760</v>
      </c>
      <c r="J88" s="3" t="s">
        <v>216</v>
      </c>
      <c r="K88" s="6">
        <v>503343</v>
      </c>
      <c r="L88" s="3" t="s">
        <v>23</v>
      </c>
      <c r="M88" s="4">
        <v>39105.484027777798</v>
      </c>
      <c r="N88" s="4">
        <v>39118.351388888899</v>
      </c>
      <c r="O88" s="3" t="s">
        <v>37</v>
      </c>
      <c r="P88" s="48" t="s">
        <v>217</v>
      </c>
    </row>
    <row r="89" spans="1:16" ht="72" outlineLevel="2" x14ac:dyDescent="0.3">
      <c r="A89" s="3" t="s">
        <v>16</v>
      </c>
      <c r="B89" s="3" t="s">
        <v>17</v>
      </c>
      <c r="C89" s="3" t="s">
        <v>101</v>
      </c>
      <c r="D89" s="3" t="s">
        <v>135</v>
      </c>
      <c r="E89" s="4">
        <v>39118.607025463003</v>
      </c>
      <c r="F89" s="3" t="s">
        <v>20</v>
      </c>
      <c r="G89" s="3" t="s">
        <v>21</v>
      </c>
      <c r="I89" s="18">
        <v>614.1</v>
      </c>
      <c r="J89" s="3" t="s">
        <v>218</v>
      </c>
      <c r="K89" s="6">
        <v>503347</v>
      </c>
      <c r="L89" s="3" t="s">
        <v>23</v>
      </c>
      <c r="M89" s="4">
        <v>39073.548611111102</v>
      </c>
      <c r="N89" s="4">
        <v>39105.386805555601</v>
      </c>
      <c r="O89" s="3" t="s">
        <v>26</v>
      </c>
      <c r="P89" s="46" t="s">
        <v>1723</v>
      </c>
    </row>
    <row r="90" spans="1:16" outlineLevel="2" x14ac:dyDescent="0.3">
      <c r="A90" s="3" t="s">
        <v>16</v>
      </c>
      <c r="B90" s="3" t="s">
        <v>17</v>
      </c>
      <c r="C90" s="3" t="s">
        <v>101</v>
      </c>
      <c r="D90" s="3" t="s">
        <v>135</v>
      </c>
      <c r="E90" s="4">
        <v>39118.618136574099</v>
      </c>
      <c r="F90" s="3" t="s">
        <v>20</v>
      </c>
      <c r="G90" s="3" t="s">
        <v>68</v>
      </c>
      <c r="I90" s="18">
        <v>145</v>
      </c>
      <c r="J90" s="3" t="s">
        <v>219</v>
      </c>
      <c r="K90" s="6">
        <v>503348</v>
      </c>
      <c r="L90" s="3" t="s">
        <v>23</v>
      </c>
      <c r="M90" s="4">
        <v>39113.436805555597</v>
      </c>
      <c r="N90" s="4">
        <v>39118.604166666701</v>
      </c>
      <c r="O90" s="3" t="s">
        <v>26</v>
      </c>
      <c r="P90" s="48" t="s">
        <v>220</v>
      </c>
    </row>
    <row r="91" spans="1:16" outlineLevel="2" x14ac:dyDescent="0.3">
      <c r="A91" s="3" t="s">
        <v>16</v>
      </c>
      <c r="B91" s="3" t="s">
        <v>17</v>
      </c>
      <c r="C91" s="3" t="s">
        <v>101</v>
      </c>
      <c r="D91" s="3" t="s">
        <v>135</v>
      </c>
      <c r="E91" s="4">
        <v>39119.3500810185</v>
      </c>
      <c r="F91" s="3" t="s">
        <v>20</v>
      </c>
      <c r="G91" s="3" t="s">
        <v>21</v>
      </c>
      <c r="I91" s="18">
        <v>80</v>
      </c>
      <c r="J91" s="3" t="s">
        <v>221</v>
      </c>
      <c r="K91" s="6">
        <v>503351</v>
      </c>
      <c r="L91" s="3" t="s">
        <v>23</v>
      </c>
      <c r="M91" s="4">
        <v>39105.4868055556</v>
      </c>
      <c r="N91" s="4">
        <v>39107.339583333298</v>
      </c>
      <c r="O91" s="3" t="s">
        <v>26</v>
      </c>
      <c r="P91" s="48" t="s">
        <v>222</v>
      </c>
    </row>
    <row r="92" spans="1:16" outlineLevel="2" x14ac:dyDescent="0.3">
      <c r="A92" s="3" t="s">
        <v>16</v>
      </c>
      <c r="B92" s="3" t="s">
        <v>17</v>
      </c>
      <c r="C92" s="3" t="s">
        <v>101</v>
      </c>
      <c r="D92" s="3" t="s">
        <v>128</v>
      </c>
      <c r="E92" s="4">
        <v>39122.676215277803</v>
      </c>
      <c r="F92" s="3" t="s">
        <v>103</v>
      </c>
      <c r="G92" s="3" t="s">
        <v>129</v>
      </c>
      <c r="I92" s="18">
        <v>569.79999999999995</v>
      </c>
      <c r="J92" s="3" t="s">
        <v>223</v>
      </c>
      <c r="K92" s="6">
        <v>503372</v>
      </c>
      <c r="L92" s="3" t="s">
        <v>23</v>
      </c>
      <c r="M92" s="4">
        <v>39120.654166666704</v>
      </c>
      <c r="N92" s="4">
        <v>39122.670833333301</v>
      </c>
      <c r="O92" s="3" t="s">
        <v>57</v>
      </c>
      <c r="P92" s="48" t="s">
        <v>224</v>
      </c>
    </row>
    <row r="93" spans="1:16" outlineLevel="2" x14ac:dyDescent="0.3">
      <c r="A93" s="3" t="s">
        <v>16</v>
      </c>
      <c r="B93" s="3" t="s">
        <v>17</v>
      </c>
      <c r="C93" s="3" t="s">
        <v>101</v>
      </c>
      <c r="D93" s="3" t="s">
        <v>128</v>
      </c>
      <c r="E93" s="4">
        <v>39125.6505555556</v>
      </c>
      <c r="F93" s="3" t="s">
        <v>20</v>
      </c>
      <c r="G93" s="3" t="s">
        <v>21</v>
      </c>
      <c r="I93" s="18">
        <v>1325.5</v>
      </c>
      <c r="J93" s="3" t="s">
        <v>225</v>
      </c>
      <c r="K93" s="6">
        <v>503373</v>
      </c>
      <c r="L93" s="3" t="s">
        <v>23</v>
      </c>
      <c r="M93" s="4">
        <v>39120.487500000003</v>
      </c>
      <c r="N93" s="4">
        <v>39125.479861111096</v>
      </c>
      <c r="O93" s="3" t="s">
        <v>37</v>
      </c>
      <c r="P93" s="46" t="s">
        <v>1724</v>
      </c>
    </row>
    <row r="94" spans="1:16" outlineLevel="2" x14ac:dyDescent="0.3">
      <c r="A94" s="3" t="s">
        <v>16</v>
      </c>
      <c r="B94" s="3" t="s">
        <v>17</v>
      </c>
      <c r="C94" s="3" t="s">
        <v>101</v>
      </c>
      <c r="D94" s="3" t="s">
        <v>19</v>
      </c>
      <c r="E94" s="4">
        <v>39133.466539351903</v>
      </c>
      <c r="F94" s="3" t="s">
        <v>103</v>
      </c>
      <c r="G94" s="3" t="s">
        <v>21</v>
      </c>
      <c r="I94" s="18">
        <v>517</v>
      </c>
      <c r="J94" s="3" t="s">
        <v>226</v>
      </c>
      <c r="K94" s="6">
        <v>503396</v>
      </c>
      <c r="L94" s="3" t="s">
        <v>23</v>
      </c>
      <c r="M94" s="4">
        <v>39121.368055555598</v>
      </c>
      <c r="N94" s="4">
        <v>39122.695833333302</v>
      </c>
      <c r="O94" s="3" t="s">
        <v>227</v>
      </c>
      <c r="P94" s="48" t="s">
        <v>228</v>
      </c>
    </row>
    <row r="95" spans="1:16" outlineLevel="2" x14ac:dyDescent="0.3">
      <c r="A95" s="3" t="s">
        <v>16</v>
      </c>
      <c r="B95" s="3" t="s">
        <v>17</v>
      </c>
      <c r="C95" s="3" t="s">
        <v>101</v>
      </c>
      <c r="D95" s="3" t="s">
        <v>19</v>
      </c>
      <c r="E95" s="4">
        <v>39133.466539351903</v>
      </c>
      <c r="F95" s="3" t="s">
        <v>103</v>
      </c>
      <c r="G95" s="3" t="s">
        <v>21</v>
      </c>
      <c r="I95" s="18">
        <v>154</v>
      </c>
      <c r="J95" s="3" t="s">
        <v>229</v>
      </c>
      <c r="K95" s="6">
        <v>503396</v>
      </c>
      <c r="L95" s="3" t="s">
        <v>23</v>
      </c>
      <c r="M95" s="4">
        <v>39121.370138888902</v>
      </c>
      <c r="N95" s="4">
        <v>39122.695833333302</v>
      </c>
      <c r="O95" s="3" t="s">
        <v>227</v>
      </c>
      <c r="P95" s="48" t="s">
        <v>230</v>
      </c>
    </row>
    <row r="96" spans="1:16" outlineLevel="2" x14ac:dyDescent="0.3">
      <c r="A96" s="3" t="s">
        <v>16</v>
      </c>
      <c r="B96" s="3" t="s">
        <v>17</v>
      </c>
      <c r="C96" s="3" t="s">
        <v>101</v>
      </c>
      <c r="D96" s="3" t="s">
        <v>67</v>
      </c>
      <c r="E96" s="4">
        <v>39134.721400463</v>
      </c>
      <c r="F96" s="3" t="s">
        <v>103</v>
      </c>
      <c r="G96" s="3" t="s">
        <v>68</v>
      </c>
      <c r="I96" s="18">
        <v>57.17</v>
      </c>
      <c r="J96" s="3" t="s">
        <v>231</v>
      </c>
      <c r="K96" s="6">
        <v>503412</v>
      </c>
      <c r="L96" s="3" t="s">
        <v>23</v>
      </c>
      <c r="M96" s="4">
        <v>39132.7319444444</v>
      </c>
      <c r="N96" s="4">
        <v>39132.7319444444</v>
      </c>
      <c r="O96" s="3" t="s">
        <v>161</v>
      </c>
      <c r="P96" s="48" t="s">
        <v>232</v>
      </c>
    </row>
    <row r="97" spans="1:16" outlineLevel="2" x14ac:dyDescent="0.3">
      <c r="A97" s="3" t="s">
        <v>16</v>
      </c>
      <c r="B97" s="3" t="s">
        <v>17</v>
      </c>
      <c r="C97" s="3" t="s">
        <v>101</v>
      </c>
      <c r="D97" s="3" t="s">
        <v>128</v>
      </c>
      <c r="E97" s="4">
        <v>39136.538784722201</v>
      </c>
      <c r="F97" s="3" t="s">
        <v>20</v>
      </c>
      <c r="G97" s="3" t="s">
        <v>21</v>
      </c>
      <c r="I97" s="18">
        <v>165</v>
      </c>
      <c r="J97" s="3" t="s">
        <v>233</v>
      </c>
      <c r="K97" s="6">
        <v>503417</v>
      </c>
      <c r="L97" s="3" t="s">
        <v>23</v>
      </c>
      <c r="M97" s="4">
        <v>39126.324305555601</v>
      </c>
      <c r="N97" s="4">
        <v>39136.442361111098</v>
      </c>
      <c r="O97" s="3" t="s">
        <v>37</v>
      </c>
      <c r="P97" s="48" t="s">
        <v>234</v>
      </c>
    </row>
    <row r="98" spans="1:16" outlineLevel="2" x14ac:dyDescent="0.3">
      <c r="A98" s="3" t="s">
        <v>16</v>
      </c>
      <c r="B98" s="3" t="s">
        <v>17</v>
      </c>
      <c r="C98" s="3" t="s">
        <v>101</v>
      </c>
      <c r="D98" s="3" t="s">
        <v>67</v>
      </c>
      <c r="E98" s="4">
        <v>39147.395717592597</v>
      </c>
      <c r="F98" s="3" t="s">
        <v>103</v>
      </c>
      <c r="G98" s="3" t="s">
        <v>68</v>
      </c>
      <c r="I98" s="18">
        <v>57.17</v>
      </c>
      <c r="J98" s="3" t="s">
        <v>235</v>
      </c>
      <c r="K98" s="6">
        <v>503431</v>
      </c>
      <c r="L98" s="3" t="s">
        <v>23</v>
      </c>
      <c r="M98" s="4">
        <v>39139.690972222197</v>
      </c>
      <c r="N98" s="4">
        <v>39139.690972222197</v>
      </c>
      <c r="O98" s="3" t="s">
        <v>161</v>
      </c>
      <c r="P98" s="48" t="s">
        <v>236</v>
      </c>
    </row>
    <row r="99" spans="1:16" outlineLevel="2" x14ac:dyDescent="0.3">
      <c r="A99" s="3" t="s">
        <v>16</v>
      </c>
      <c r="B99" s="3" t="s">
        <v>17</v>
      </c>
      <c r="C99" s="3" t="s">
        <v>101</v>
      </c>
      <c r="D99" s="3" t="s">
        <v>67</v>
      </c>
      <c r="E99" s="4">
        <v>39147.395729166703</v>
      </c>
      <c r="F99" s="3" t="s">
        <v>103</v>
      </c>
      <c r="G99" s="3" t="s">
        <v>68</v>
      </c>
      <c r="I99" s="18">
        <v>57.17</v>
      </c>
      <c r="J99" s="3" t="s">
        <v>237</v>
      </c>
      <c r="K99" s="6">
        <v>503431</v>
      </c>
      <c r="L99" s="3" t="s">
        <v>23</v>
      </c>
      <c r="M99" s="4">
        <v>39140.695833333302</v>
      </c>
      <c r="N99" s="4">
        <v>39140.695833333302</v>
      </c>
      <c r="O99" s="3" t="s">
        <v>161</v>
      </c>
      <c r="P99" s="48" t="s">
        <v>238</v>
      </c>
    </row>
    <row r="100" spans="1:16" ht="28.8" outlineLevel="2" x14ac:dyDescent="0.3">
      <c r="A100" s="3" t="s">
        <v>16</v>
      </c>
      <c r="B100" s="3" t="s">
        <v>17</v>
      </c>
      <c r="C100" s="3" t="s">
        <v>101</v>
      </c>
      <c r="D100" s="3" t="s">
        <v>135</v>
      </c>
      <c r="E100" s="4">
        <v>39147.553368055596</v>
      </c>
      <c r="F100" s="3" t="s">
        <v>20</v>
      </c>
      <c r="G100" s="3" t="s">
        <v>21</v>
      </c>
      <c r="I100" s="18">
        <v>162.19999999999999</v>
      </c>
      <c r="J100" s="3" t="s">
        <v>239</v>
      </c>
      <c r="K100" s="6">
        <v>503438</v>
      </c>
      <c r="L100" s="3" t="s">
        <v>23</v>
      </c>
      <c r="M100" s="4">
        <v>39143.567361111098</v>
      </c>
      <c r="N100" s="4">
        <v>39147.511111111096</v>
      </c>
      <c r="O100" s="3" t="s">
        <v>26</v>
      </c>
      <c r="P100" s="48" t="s">
        <v>240</v>
      </c>
    </row>
    <row r="101" spans="1:16" ht="28.8" outlineLevel="2" x14ac:dyDescent="0.3">
      <c r="A101" s="3" t="s">
        <v>16</v>
      </c>
      <c r="B101" s="3" t="s">
        <v>17</v>
      </c>
      <c r="C101" s="3" t="s">
        <v>101</v>
      </c>
      <c r="D101" s="3" t="s">
        <v>19</v>
      </c>
      <c r="E101" s="4">
        <v>39148.691550925898</v>
      </c>
      <c r="F101" s="3" t="s">
        <v>20</v>
      </c>
      <c r="G101" s="3" t="s">
        <v>21</v>
      </c>
      <c r="I101" s="18">
        <v>484</v>
      </c>
      <c r="J101" s="3" t="s">
        <v>241</v>
      </c>
      <c r="K101" s="6">
        <v>503446</v>
      </c>
      <c r="L101" s="3" t="s">
        <v>23</v>
      </c>
      <c r="M101" s="4">
        <v>39056.603472222203</v>
      </c>
      <c r="N101" s="4">
        <v>39070.608333333301</v>
      </c>
      <c r="O101" s="3" t="s">
        <v>54</v>
      </c>
      <c r="P101" s="48" t="s">
        <v>242</v>
      </c>
    </row>
    <row r="102" spans="1:16" outlineLevel="2" x14ac:dyDescent="0.3">
      <c r="A102" s="3" t="s">
        <v>16</v>
      </c>
      <c r="B102" s="3" t="s">
        <v>17</v>
      </c>
      <c r="C102" s="3" t="s">
        <v>101</v>
      </c>
      <c r="D102" s="3" t="s">
        <v>116</v>
      </c>
      <c r="E102" s="4">
        <v>39150.383287037002</v>
      </c>
      <c r="F102" s="3" t="s">
        <v>103</v>
      </c>
      <c r="G102" s="3" t="s">
        <v>117</v>
      </c>
      <c r="I102" s="18">
        <v>352.88</v>
      </c>
      <c r="J102" s="3" t="s">
        <v>243</v>
      </c>
      <c r="K102" s="6">
        <v>503454</v>
      </c>
      <c r="L102" s="3" t="s">
        <v>23</v>
      </c>
      <c r="M102" s="4">
        <v>39149.5131944444</v>
      </c>
      <c r="N102" s="4">
        <v>39149.5131944444</v>
      </c>
      <c r="O102" s="3" t="s">
        <v>29</v>
      </c>
      <c r="P102" s="48" t="s">
        <v>244</v>
      </c>
    </row>
    <row r="103" spans="1:16" outlineLevel="2" x14ac:dyDescent="0.3">
      <c r="A103" s="3" t="s">
        <v>16</v>
      </c>
      <c r="B103" s="3" t="s">
        <v>17</v>
      </c>
      <c r="C103" s="3" t="s">
        <v>101</v>
      </c>
      <c r="D103" s="3" t="s">
        <v>128</v>
      </c>
      <c r="E103" s="4">
        <v>39154.510312500002</v>
      </c>
      <c r="F103" s="3" t="s">
        <v>20</v>
      </c>
      <c r="G103" s="3" t="s">
        <v>21</v>
      </c>
      <c r="I103" s="18">
        <v>132</v>
      </c>
      <c r="J103" s="3" t="s">
        <v>245</v>
      </c>
      <c r="K103" s="6">
        <v>503459</v>
      </c>
      <c r="L103" s="3" t="s">
        <v>23</v>
      </c>
      <c r="M103" s="4">
        <v>39133.6430555556</v>
      </c>
      <c r="N103" s="4">
        <v>39154.345138888901</v>
      </c>
      <c r="O103" s="3" t="s">
        <v>37</v>
      </c>
      <c r="P103" s="48" t="s">
        <v>246</v>
      </c>
    </row>
    <row r="104" spans="1:16" outlineLevel="2" x14ac:dyDescent="0.3">
      <c r="A104" s="3" t="s">
        <v>16</v>
      </c>
      <c r="B104" s="3" t="s">
        <v>17</v>
      </c>
      <c r="C104" s="3" t="s">
        <v>101</v>
      </c>
      <c r="D104" s="3" t="s">
        <v>135</v>
      </c>
      <c r="E104" s="4">
        <v>39156.356168981503</v>
      </c>
      <c r="F104" s="3" t="s">
        <v>20</v>
      </c>
      <c r="G104" s="3" t="s">
        <v>21</v>
      </c>
      <c r="I104" s="18">
        <v>154</v>
      </c>
      <c r="J104" s="3" t="s">
        <v>247</v>
      </c>
      <c r="K104" s="6">
        <v>503465</v>
      </c>
      <c r="L104" s="3" t="s">
        <v>23</v>
      </c>
      <c r="M104" s="4">
        <v>39139.435416666704</v>
      </c>
      <c r="N104" s="4">
        <v>39149.599999999999</v>
      </c>
      <c r="O104" s="3" t="s">
        <v>1934</v>
      </c>
      <c r="P104" s="48" t="s">
        <v>248</v>
      </c>
    </row>
    <row r="105" spans="1:16" outlineLevel="2" x14ac:dyDescent="0.3">
      <c r="A105" s="3" t="s">
        <v>16</v>
      </c>
      <c r="B105" s="3" t="s">
        <v>17</v>
      </c>
      <c r="C105" s="3" t="s">
        <v>101</v>
      </c>
      <c r="D105" s="3" t="s">
        <v>67</v>
      </c>
      <c r="E105" s="4">
        <v>39162.3913888889</v>
      </c>
      <c r="F105" s="3" t="s">
        <v>20</v>
      </c>
      <c r="G105" s="3" t="s">
        <v>68</v>
      </c>
      <c r="I105" s="18">
        <v>165</v>
      </c>
      <c r="J105" s="3" t="s">
        <v>249</v>
      </c>
      <c r="K105" s="6">
        <v>503480</v>
      </c>
      <c r="L105" s="3" t="s">
        <v>23</v>
      </c>
      <c r="M105" s="4">
        <v>39135.349305555603</v>
      </c>
      <c r="N105" s="4">
        <v>39141.368750000001</v>
      </c>
      <c r="O105" s="3" t="s">
        <v>1806</v>
      </c>
      <c r="P105" s="48" t="s">
        <v>250</v>
      </c>
    </row>
    <row r="106" spans="1:16" outlineLevel="2" x14ac:dyDescent="0.3">
      <c r="A106" s="3" t="s">
        <v>16</v>
      </c>
      <c r="B106" s="3" t="s">
        <v>17</v>
      </c>
      <c r="C106" s="3" t="s">
        <v>101</v>
      </c>
      <c r="D106" s="3" t="s">
        <v>138</v>
      </c>
      <c r="E106" s="4">
        <v>39168.403229166703</v>
      </c>
      <c r="F106" s="3" t="s">
        <v>103</v>
      </c>
      <c r="G106" s="3" t="s">
        <v>139</v>
      </c>
      <c r="I106" s="18">
        <v>57.2</v>
      </c>
      <c r="J106" s="3" t="s">
        <v>251</v>
      </c>
      <c r="K106" s="6">
        <v>503501</v>
      </c>
      <c r="L106" s="3" t="s">
        <v>23</v>
      </c>
      <c r="M106" s="4">
        <v>39136.409027777801</v>
      </c>
      <c r="N106" s="4">
        <v>39150.338888888902</v>
      </c>
      <c r="O106" s="3" t="s">
        <v>34</v>
      </c>
      <c r="P106" s="48" t="s">
        <v>252</v>
      </c>
    </row>
    <row r="107" spans="1:16" outlineLevel="2" x14ac:dyDescent="0.3">
      <c r="A107" s="3" t="s">
        <v>16</v>
      </c>
      <c r="B107" s="3" t="s">
        <v>17</v>
      </c>
      <c r="C107" s="3" t="s">
        <v>101</v>
      </c>
      <c r="D107" s="3" t="s">
        <v>19</v>
      </c>
      <c r="E107" s="4">
        <v>39177.568530092598</v>
      </c>
      <c r="F107" s="3" t="s">
        <v>20</v>
      </c>
      <c r="G107" s="3" t="s">
        <v>21</v>
      </c>
      <c r="I107" s="18">
        <v>124.3</v>
      </c>
      <c r="J107" s="3" t="s">
        <v>253</v>
      </c>
      <c r="K107" s="6">
        <v>503528</v>
      </c>
      <c r="L107" s="3" t="s">
        <v>23</v>
      </c>
      <c r="M107" s="4">
        <v>39167.395833333299</v>
      </c>
      <c r="N107" s="4">
        <v>39175.659722222197</v>
      </c>
      <c r="O107" s="3" t="s">
        <v>254</v>
      </c>
      <c r="P107" s="48" t="s">
        <v>255</v>
      </c>
    </row>
    <row r="108" spans="1:16" outlineLevel="2" x14ac:dyDescent="0.3">
      <c r="A108" s="3" t="s">
        <v>16</v>
      </c>
      <c r="B108" s="3" t="s">
        <v>17</v>
      </c>
      <c r="C108" s="3" t="s">
        <v>101</v>
      </c>
      <c r="D108" s="3" t="s">
        <v>138</v>
      </c>
      <c r="E108" s="4">
        <v>39182.612962963001</v>
      </c>
      <c r="F108" s="3" t="s">
        <v>20</v>
      </c>
      <c r="G108" s="3" t="s">
        <v>21</v>
      </c>
      <c r="I108" s="18">
        <v>493.9</v>
      </c>
      <c r="J108" s="3" t="s">
        <v>256</v>
      </c>
      <c r="K108" s="6">
        <v>503545</v>
      </c>
      <c r="L108" s="3" t="s">
        <v>23</v>
      </c>
      <c r="M108" s="4">
        <v>39120.467361111099</v>
      </c>
      <c r="N108" s="4">
        <v>39128.681250000001</v>
      </c>
      <c r="O108" s="3" t="s">
        <v>34</v>
      </c>
      <c r="P108" s="48" t="s">
        <v>257</v>
      </c>
    </row>
    <row r="109" spans="1:16" outlineLevel="2" x14ac:dyDescent="0.3">
      <c r="A109" s="3" t="s">
        <v>16</v>
      </c>
      <c r="B109" s="3" t="s">
        <v>17</v>
      </c>
      <c r="C109" s="3" t="s">
        <v>101</v>
      </c>
      <c r="D109" s="3" t="s">
        <v>67</v>
      </c>
      <c r="E109" s="4">
        <v>39190.584490740701</v>
      </c>
      <c r="F109" s="3" t="s">
        <v>103</v>
      </c>
      <c r="G109" s="3" t="s">
        <v>68</v>
      </c>
      <c r="I109" s="18">
        <v>57.17</v>
      </c>
      <c r="J109" s="3" t="s">
        <v>258</v>
      </c>
      <c r="K109" s="6">
        <v>503581</v>
      </c>
      <c r="L109" s="3" t="s">
        <v>23</v>
      </c>
      <c r="M109" s="4">
        <v>39174.615277777797</v>
      </c>
      <c r="N109" s="4">
        <v>39174.615277777797</v>
      </c>
      <c r="O109" s="3" t="s">
        <v>161</v>
      </c>
      <c r="P109" s="48" t="s">
        <v>259</v>
      </c>
    </row>
    <row r="110" spans="1:16" outlineLevel="2" x14ac:dyDescent="0.3">
      <c r="A110" s="3" t="s">
        <v>16</v>
      </c>
      <c r="B110" s="3" t="s">
        <v>17</v>
      </c>
      <c r="C110" s="3" t="s">
        <v>101</v>
      </c>
      <c r="D110" s="3" t="s">
        <v>128</v>
      </c>
      <c r="E110" s="4">
        <v>39196.482511574097</v>
      </c>
      <c r="F110" s="3" t="s">
        <v>20</v>
      </c>
      <c r="G110" s="3" t="s">
        <v>21</v>
      </c>
      <c r="I110" s="18">
        <v>231</v>
      </c>
      <c r="J110" s="3" t="s">
        <v>260</v>
      </c>
      <c r="K110" s="6">
        <v>503585</v>
      </c>
      <c r="L110" s="3" t="s">
        <v>23</v>
      </c>
      <c r="M110" s="4">
        <v>39188.387499999997</v>
      </c>
      <c r="N110" s="4">
        <v>39191.413888888899</v>
      </c>
      <c r="O110" s="3" t="s">
        <v>37</v>
      </c>
      <c r="P110" s="48" t="s">
        <v>261</v>
      </c>
    </row>
    <row r="111" spans="1:16" outlineLevel="2" x14ac:dyDescent="0.3">
      <c r="A111" s="3" t="s">
        <v>16</v>
      </c>
      <c r="B111" s="3" t="s">
        <v>17</v>
      </c>
      <c r="C111" s="3" t="s">
        <v>101</v>
      </c>
      <c r="D111" s="3" t="s">
        <v>102</v>
      </c>
      <c r="E111" s="4">
        <v>39205.698391203703</v>
      </c>
      <c r="F111" s="3" t="s">
        <v>103</v>
      </c>
      <c r="G111" s="3" t="s">
        <v>104</v>
      </c>
      <c r="I111" s="18">
        <v>104.5</v>
      </c>
      <c r="J111" s="3" t="s">
        <v>262</v>
      </c>
      <c r="K111" s="6">
        <v>503648</v>
      </c>
      <c r="L111" s="3" t="s">
        <v>23</v>
      </c>
      <c r="M111" s="4">
        <v>39182.534027777801</v>
      </c>
      <c r="N111" s="4">
        <v>39205.692361111098</v>
      </c>
      <c r="O111" s="3" t="s">
        <v>1752</v>
      </c>
      <c r="P111" s="48" t="s">
        <v>263</v>
      </c>
    </row>
    <row r="112" spans="1:16" outlineLevel="2" x14ac:dyDescent="0.3">
      <c r="A112" s="3" t="s">
        <v>16</v>
      </c>
      <c r="B112" s="3" t="s">
        <v>17</v>
      </c>
      <c r="C112" s="3" t="s">
        <v>101</v>
      </c>
      <c r="D112" s="3" t="s">
        <v>138</v>
      </c>
      <c r="E112" s="4">
        <v>39218.606747685197</v>
      </c>
      <c r="F112" s="3" t="s">
        <v>20</v>
      </c>
      <c r="G112" s="3" t="s">
        <v>21</v>
      </c>
      <c r="I112" s="18">
        <v>33</v>
      </c>
      <c r="J112" s="3" t="s">
        <v>264</v>
      </c>
      <c r="K112" s="6">
        <v>503687</v>
      </c>
      <c r="L112" s="3" t="s">
        <v>23</v>
      </c>
      <c r="M112" s="4">
        <v>39188.390277777798</v>
      </c>
      <c r="N112" s="4">
        <v>39190.4909722222</v>
      </c>
      <c r="O112" s="3" t="s">
        <v>34</v>
      </c>
      <c r="P112" s="48" t="s">
        <v>265</v>
      </c>
    </row>
    <row r="113" spans="1:16" outlineLevel="2" x14ac:dyDescent="0.3">
      <c r="A113" s="3" t="s">
        <v>16</v>
      </c>
      <c r="B113" s="3" t="s">
        <v>17</v>
      </c>
      <c r="C113" s="3" t="s">
        <v>101</v>
      </c>
      <c r="D113" s="3" t="s">
        <v>19</v>
      </c>
      <c r="E113" s="4">
        <v>39224.527303240699</v>
      </c>
      <c r="F113" s="3" t="s">
        <v>103</v>
      </c>
      <c r="G113" s="3" t="s">
        <v>21</v>
      </c>
      <c r="I113" s="18">
        <v>396</v>
      </c>
      <c r="J113" s="3" t="s">
        <v>266</v>
      </c>
      <c r="K113" s="6">
        <v>503707</v>
      </c>
      <c r="L113" s="3" t="s">
        <v>23</v>
      </c>
      <c r="M113" s="4">
        <v>39154.472222222197</v>
      </c>
      <c r="N113" s="4">
        <v>39216.429861111101</v>
      </c>
      <c r="O113" s="3" t="s">
        <v>227</v>
      </c>
      <c r="P113" s="48" t="s">
        <v>267</v>
      </c>
    </row>
    <row r="114" spans="1:16" ht="43.2" outlineLevel="2" x14ac:dyDescent="0.3">
      <c r="A114" s="3" t="s">
        <v>16</v>
      </c>
      <c r="B114" s="3" t="s">
        <v>17</v>
      </c>
      <c r="C114" s="3" t="s">
        <v>101</v>
      </c>
      <c r="D114" s="3" t="s">
        <v>116</v>
      </c>
      <c r="E114" s="4">
        <v>39241.359293981499</v>
      </c>
      <c r="F114" s="3" t="s">
        <v>103</v>
      </c>
      <c r="G114" s="3" t="s">
        <v>117</v>
      </c>
      <c r="I114" s="18">
        <v>1017.5</v>
      </c>
      <c r="J114" s="3" t="s">
        <v>268</v>
      </c>
      <c r="K114" s="6">
        <v>503754</v>
      </c>
      <c r="L114" s="3" t="s">
        <v>23</v>
      </c>
      <c r="M114" s="4">
        <v>39210.627083333296</v>
      </c>
      <c r="N114" s="4">
        <v>39246.345138888901</v>
      </c>
      <c r="O114" s="3" t="s">
        <v>29</v>
      </c>
      <c r="P114" s="48" t="s">
        <v>269</v>
      </c>
    </row>
    <row r="115" spans="1:16" outlineLevel="2" x14ac:dyDescent="0.3">
      <c r="A115" s="3" t="s">
        <v>16</v>
      </c>
      <c r="B115" s="3" t="s">
        <v>17</v>
      </c>
      <c r="C115" s="3" t="s">
        <v>101</v>
      </c>
      <c r="D115" s="3" t="s">
        <v>116</v>
      </c>
      <c r="E115" s="4">
        <v>39241.359293981499</v>
      </c>
      <c r="F115" s="3" t="s">
        <v>103</v>
      </c>
      <c r="G115" s="3" t="s">
        <v>117</v>
      </c>
      <c r="I115" s="18">
        <v>654.5</v>
      </c>
      <c r="J115" s="3" t="s">
        <v>270</v>
      </c>
      <c r="K115" s="6">
        <v>503754</v>
      </c>
      <c r="L115" s="3" t="s">
        <v>23</v>
      </c>
      <c r="M115" s="4">
        <v>39240.577083333301</v>
      </c>
      <c r="N115" s="4">
        <v>39240.577083333301</v>
      </c>
      <c r="O115" s="3" t="s">
        <v>29</v>
      </c>
      <c r="P115" s="48" t="s">
        <v>271</v>
      </c>
    </row>
    <row r="116" spans="1:16" outlineLevel="2" x14ac:dyDescent="0.3">
      <c r="A116" s="3" t="s">
        <v>16</v>
      </c>
      <c r="B116" s="3" t="s">
        <v>17</v>
      </c>
      <c r="C116" s="3" t="s">
        <v>101</v>
      </c>
      <c r="D116" s="3" t="s">
        <v>116</v>
      </c>
      <c r="E116" s="4">
        <v>39247.605798611097</v>
      </c>
      <c r="F116" s="3" t="s">
        <v>103</v>
      </c>
      <c r="G116" s="3" t="s">
        <v>117</v>
      </c>
      <c r="I116" s="18">
        <v>533.5</v>
      </c>
      <c r="J116" s="3" t="s">
        <v>272</v>
      </c>
      <c r="K116" s="6">
        <v>503770</v>
      </c>
      <c r="L116" s="3" t="s">
        <v>23</v>
      </c>
      <c r="M116" s="4">
        <v>39246.347916666702</v>
      </c>
      <c r="N116" s="4">
        <v>39246.474305555603</v>
      </c>
      <c r="O116" s="3" t="s">
        <v>29</v>
      </c>
      <c r="P116" s="48" t="s">
        <v>273</v>
      </c>
    </row>
    <row r="117" spans="1:16" outlineLevel="2" x14ac:dyDescent="0.3">
      <c r="A117" s="3" t="s">
        <v>16</v>
      </c>
      <c r="B117" s="3" t="s">
        <v>17</v>
      </c>
      <c r="C117" s="3" t="s">
        <v>101</v>
      </c>
      <c r="D117" s="3" t="s">
        <v>19</v>
      </c>
      <c r="E117" s="4">
        <v>39252.690532407403</v>
      </c>
      <c r="F117" s="3" t="s">
        <v>20</v>
      </c>
      <c r="G117" s="3" t="s">
        <v>21</v>
      </c>
      <c r="I117" s="18">
        <v>286</v>
      </c>
      <c r="J117" s="3" t="s">
        <v>274</v>
      </c>
      <c r="K117" s="6">
        <v>503784</v>
      </c>
      <c r="L117" s="3" t="s">
        <v>23</v>
      </c>
      <c r="M117" s="4">
        <v>39239.448611111096</v>
      </c>
      <c r="N117" s="4">
        <v>39241.676388888904</v>
      </c>
      <c r="O117" s="3" t="s">
        <v>227</v>
      </c>
      <c r="P117" s="48" t="s">
        <v>275</v>
      </c>
    </row>
    <row r="118" spans="1:16" outlineLevel="1" x14ac:dyDescent="0.3">
      <c r="A118" s="3" t="s">
        <v>16</v>
      </c>
      <c r="B118" s="3" t="s">
        <v>17</v>
      </c>
      <c r="C118" s="11" t="s">
        <v>1315</v>
      </c>
      <c r="D118" s="7"/>
      <c r="E118" s="8"/>
      <c r="F118" s="7"/>
      <c r="G118" s="7"/>
      <c r="I118" s="19">
        <f>SUBTOTAL(9,I40:I117)</f>
        <v>54077.719999999994</v>
      </c>
      <c r="J118" s="7"/>
      <c r="K118" s="10"/>
      <c r="L118" s="7"/>
      <c r="M118" s="8"/>
      <c r="N118" s="8"/>
      <c r="O118" s="7"/>
      <c r="P118" s="48"/>
    </row>
    <row r="119" spans="1:16" outlineLevel="2" x14ac:dyDescent="0.3">
      <c r="A119" s="3" t="s">
        <v>16</v>
      </c>
      <c r="B119" s="3" t="s">
        <v>17</v>
      </c>
      <c r="C119" s="3" t="s">
        <v>276</v>
      </c>
      <c r="D119" s="3" t="s">
        <v>67</v>
      </c>
      <c r="E119" s="4">
        <v>39266.596076388902</v>
      </c>
      <c r="F119" s="3" t="s">
        <v>103</v>
      </c>
      <c r="G119" s="3" t="s">
        <v>68</v>
      </c>
      <c r="I119" s="18">
        <v>22.88</v>
      </c>
      <c r="J119" s="3" t="s">
        <v>277</v>
      </c>
      <c r="K119" s="6">
        <v>503857</v>
      </c>
      <c r="L119" s="3" t="s">
        <v>23</v>
      </c>
      <c r="M119" s="4">
        <v>39255.5402777778</v>
      </c>
      <c r="N119" s="4">
        <v>39266.543749999997</v>
      </c>
      <c r="O119" s="3" t="s">
        <v>1806</v>
      </c>
      <c r="P119" s="46" t="s">
        <v>1725</v>
      </c>
    </row>
    <row r="120" spans="1:16" outlineLevel="2" x14ac:dyDescent="0.3">
      <c r="A120" s="3" t="s">
        <v>16</v>
      </c>
      <c r="B120" s="3" t="s">
        <v>17</v>
      </c>
      <c r="C120" s="3" t="s">
        <v>276</v>
      </c>
      <c r="D120" s="3" t="s">
        <v>19</v>
      </c>
      <c r="E120" s="4">
        <v>39268.655115740701</v>
      </c>
      <c r="F120" s="3" t="s">
        <v>103</v>
      </c>
      <c r="G120" s="3" t="s">
        <v>21</v>
      </c>
      <c r="I120" s="18">
        <v>99</v>
      </c>
      <c r="J120" s="3" t="s">
        <v>278</v>
      </c>
      <c r="K120" s="6">
        <v>503860</v>
      </c>
      <c r="L120" s="3" t="s">
        <v>23</v>
      </c>
      <c r="M120" s="4">
        <v>39191.698611111096</v>
      </c>
      <c r="N120" s="4">
        <v>39206.440972222197</v>
      </c>
      <c r="O120" s="3" t="s">
        <v>279</v>
      </c>
      <c r="P120" s="48" t="s">
        <v>280</v>
      </c>
    </row>
    <row r="121" spans="1:16" outlineLevel="2" x14ac:dyDescent="0.3">
      <c r="A121" s="3" t="s">
        <v>16</v>
      </c>
      <c r="B121" s="3" t="s">
        <v>17</v>
      </c>
      <c r="C121" s="3" t="s">
        <v>276</v>
      </c>
      <c r="D121" s="3" t="s">
        <v>128</v>
      </c>
      <c r="E121" s="4">
        <v>39273.679884259298</v>
      </c>
      <c r="F121" s="3" t="s">
        <v>20</v>
      </c>
      <c r="G121" s="3" t="s">
        <v>21</v>
      </c>
      <c r="I121" s="18">
        <v>104.5</v>
      </c>
      <c r="J121" s="3" t="s">
        <v>281</v>
      </c>
      <c r="K121" s="6">
        <v>503871</v>
      </c>
      <c r="L121" s="3" t="s">
        <v>23</v>
      </c>
      <c r="M121" s="4">
        <v>39261.692361111098</v>
      </c>
      <c r="N121" s="4">
        <v>39272.697222222203</v>
      </c>
      <c r="O121" s="3" t="s">
        <v>37</v>
      </c>
      <c r="P121" s="48" t="s">
        <v>282</v>
      </c>
    </row>
    <row r="122" spans="1:16" outlineLevel="2" x14ac:dyDescent="0.3">
      <c r="A122" s="3" t="s">
        <v>16</v>
      </c>
      <c r="B122" s="3" t="s">
        <v>17</v>
      </c>
      <c r="C122" s="3" t="s">
        <v>276</v>
      </c>
      <c r="D122" s="3" t="s">
        <v>116</v>
      </c>
      <c r="E122" s="4">
        <v>39286.736747685201</v>
      </c>
      <c r="F122" s="3" t="s">
        <v>103</v>
      </c>
      <c r="G122" s="3" t="s">
        <v>117</v>
      </c>
      <c r="I122" s="18">
        <v>252.4</v>
      </c>
      <c r="J122" s="3" t="s">
        <v>283</v>
      </c>
      <c r="K122" s="6">
        <v>503897</v>
      </c>
      <c r="L122" s="3" t="s">
        <v>23</v>
      </c>
      <c r="M122" s="4">
        <v>39286.659722222197</v>
      </c>
      <c r="N122" s="4">
        <v>39286.659722222197</v>
      </c>
      <c r="O122" s="3" t="s">
        <v>97</v>
      </c>
      <c r="P122" s="48" t="s">
        <v>284</v>
      </c>
    </row>
    <row r="123" spans="1:16" outlineLevel="2" x14ac:dyDescent="0.3">
      <c r="A123" s="3" t="s">
        <v>16</v>
      </c>
      <c r="B123" s="3" t="s">
        <v>17</v>
      </c>
      <c r="C123" s="3" t="s">
        <v>276</v>
      </c>
      <c r="D123" s="3" t="s">
        <v>116</v>
      </c>
      <c r="E123" s="4">
        <v>39294.381886574098</v>
      </c>
      <c r="F123" s="3" t="s">
        <v>103</v>
      </c>
      <c r="G123" s="3" t="s">
        <v>117</v>
      </c>
      <c r="I123" s="18">
        <v>533.5</v>
      </c>
      <c r="J123" s="3" t="s">
        <v>285</v>
      </c>
      <c r="K123" s="6">
        <v>503912</v>
      </c>
      <c r="L123" s="3" t="s">
        <v>23</v>
      </c>
      <c r="M123" s="4">
        <v>39294.376388888901</v>
      </c>
      <c r="N123" s="4">
        <v>39294.376388888901</v>
      </c>
      <c r="O123" s="3" t="s">
        <v>29</v>
      </c>
      <c r="P123" s="48" t="s">
        <v>286</v>
      </c>
    </row>
    <row r="124" spans="1:16" ht="28.8" outlineLevel="2" x14ac:dyDescent="0.3">
      <c r="A124" s="3" t="s">
        <v>16</v>
      </c>
      <c r="B124" s="3" t="s">
        <v>17</v>
      </c>
      <c r="C124" s="3" t="s">
        <v>276</v>
      </c>
      <c r="D124" s="3" t="s">
        <v>19</v>
      </c>
      <c r="E124" s="4">
        <v>39297.629814814798</v>
      </c>
      <c r="F124" s="3" t="s">
        <v>20</v>
      </c>
      <c r="G124" s="3" t="s">
        <v>21</v>
      </c>
      <c r="I124" s="18">
        <v>4059</v>
      </c>
      <c r="J124" s="3" t="s">
        <v>287</v>
      </c>
      <c r="K124" s="6">
        <v>503921</v>
      </c>
      <c r="L124" s="3" t="s">
        <v>23</v>
      </c>
      <c r="M124" s="4">
        <v>39239.447222222203</v>
      </c>
      <c r="N124" s="4">
        <v>39297.611111111102</v>
      </c>
      <c r="O124" s="3" t="s">
        <v>175</v>
      </c>
      <c r="P124" s="46" t="s">
        <v>1726</v>
      </c>
    </row>
    <row r="125" spans="1:16" outlineLevel="2" x14ac:dyDescent="0.3">
      <c r="A125" s="3" t="s">
        <v>16</v>
      </c>
      <c r="B125" s="3" t="s">
        <v>17</v>
      </c>
      <c r="C125" s="3" t="s">
        <v>276</v>
      </c>
      <c r="D125" s="3" t="s">
        <v>67</v>
      </c>
      <c r="E125" s="4">
        <v>39303.495729166701</v>
      </c>
      <c r="F125" s="3" t="s">
        <v>20</v>
      </c>
      <c r="G125" s="3" t="s">
        <v>21</v>
      </c>
      <c r="I125" s="18">
        <v>145</v>
      </c>
      <c r="J125" s="3" t="s">
        <v>288</v>
      </c>
      <c r="K125" s="6">
        <v>503934</v>
      </c>
      <c r="L125" s="3" t="s">
        <v>23</v>
      </c>
      <c r="M125" s="4">
        <v>39266.421527777798</v>
      </c>
      <c r="N125" s="4">
        <v>39295.560416666704</v>
      </c>
      <c r="O125" s="3" t="s">
        <v>1806</v>
      </c>
      <c r="P125" s="48" t="s">
        <v>289</v>
      </c>
    </row>
    <row r="126" spans="1:16" outlineLevel="2" x14ac:dyDescent="0.3">
      <c r="A126" s="3" t="s">
        <v>16</v>
      </c>
      <c r="B126" s="3" t="s">
        <v>17</v>
      </c>
      <c r="C126" s="3" t="s">
        <v>276</v>
      </c>
      <c r="D126" s="3" t="s">
        <v>135</v>
      </c>
      <c r="E126" s="4">
        <v>39315.512395833299</v>
      </c>
      <c r="F126" s="3" t="s">
        <v>20</v>
      </c>
      <c r="G126" s="3" t="s">
        <v>21</v>
      </c>
      <c r="I126" s="18">
        <v>258.5</v>
      </c>
      <c r="J126" s="3" t="s">
        <v>290</v>
      </c>
      <c r="K126" s="6">
        <v>503966</v>
      </c>
      <c r="L126" s="3" t="s">
        <v>23</v>
      </c>
      <c r="M126" s="4">
        <v>39280.427083333299</v>
      </c>
      <c r="N126" s="4">
        <v>39315.5</v>
      </c>
      <c r="O126" s="3" t="s">
        <v>1934</v>
      </c>
      <c r="P126" s="48" t="s">
        <v>291</v>
      </c>
    </row>
    <row r="127" spans="1:16" outlineLevel="2" x14ac:dyDescent="0.3">
      <c r="A127" s="3" t="s">
        <v>16</v>
      </c>
      <c r="B127" s="3" t="s">
        <v>17</v>
      </c>
      <c r="C127" s="3" t="s">
        <v>276</v>
      </c>
      <c r="D127" s="3" t="s">
        <v>135</v>
      </c>
      <c r="E127" s="4">
        <v>39315.512395833299</v>
      </c>
      <c r="F127" s="3" t="s">
        <v>103</v>
      </c>
      <c r="G127" s="3" t="s">
        <v>123</v>
      </c>
      <c r="I127" s="18">
        <v>946</v>
      </c>
      <c r="J127" s="3" t="s">
        <v>292</v>
      </c>
      <c r="K127" s="6">
        <v>503966</v>
      </c>
      <c r="L127" s="3" t="s">
        <v>23</v>
      </c>
      <c r="M127" s="4">
        <v>39288.376388888901</v>
      </c>
      <c r="N127" s="4">
        <v>39315.492361111101</v>
      </c>
      <c r="O127" s="3" t="s">
        <v>1934</v>
      </c>
      <c r="P127" s="48" t="s">
        <v>293</v>
      </c>
    </row>
    <row r="128" spans="1:16" ht="28.8" outlineLevel="2" x14ac:dyDescent="0.3">
      <c r="A128" s="3" t="s">
        <v>16</v>
      </c>
      <c r="B128" s="3" t="s">
        <v>17</v>
      </c>
      <c r="C128" s="3" t="s">
        <v>276</v>
      </c>
      <c r="D128" s="3" t="s">
        <v>128</v>
      </c>
      <c r="E128" s="4">
        <v>39315.667951388903</v>
      </c>
      <c r="F128" s="3" t="s">
        <v>103</v>
      </c>
      <c r="G128" s="3" t="s">
        <v>129</v>
      </c>
      <c r="I128" s="18">
        <v>71.5</v>
      </c>
      <c r="J128" s="3" t="s">
        <v>294</v>
      </c>
      <c r="K128" s="6">
        <v>503967</v>
      </c>
      <c r="L128" s="3" t="s">
        <v>23</v>
      </c>
      <c r="M128" s="4">
        <v>39290.597222222197</v>
      </c>
      <c r="N128" s="4">
        <v>39304.399305555598</v>
      </c>
      <c r="O128" s="3" t="s">
        <v>37</v>
      </c>
      <c r="P128" s="48" t="s">
        <v>295</v>
      </c>
    </row>
    <row r="129" spans="1:16" outlineLevel="2" x14ac:dyDescent="0.3">
      <c r="A129" s="3" t="s">
        <v>16</v>
      </c>
      <c r="B129" s="3" t="s">
        <v>17</v>
      </c>
      <c r="C129" s="3" t="s">
        <v>276</v>
      </c>
      <c r="D129" s="3" t="s">
        <v>19</v>
      </c>
      <c r="E129" s="4">
        <v>39315.755462963003</v>
      </c>
      <c r="F129" s="3" t="s">
        <v>20</v>
      </c>
      <c r="G129" s="3" t="s">
        <v>21</v>
      </c>
      <c r="I129" s="18">
        <v>196.71</v>
      </c>
      <c r="J129" s="3" t="s">
        <v>296</v>
      </c>
      <c r="K129" s="6">
        <v>503969</v>
      </c>
      <c r="L129" s="3" t="s">
        <v>23</v>
      </c>
      <c r="M129" s="4">
        <v>39307.5402777778</v>
      </c>
      <c r="N129" s="4">
        <v>39315.719444444403</v>
      </c>
      <c r="O129" s="3" t="s">
        <v>254</v>
      </c>
      <c r="P129" s="46" t="s">
        <v>1727</v>
      </c>
    </row>
    <row r="130" spans="1:16" outlineLevel="2" x14ac:dyDescent="0.3">
      <c r="A130" s="3" t="s">
        <v>16</v>
      </c>
      <c r="B130" s="3" t="s">
        <v>17</v>
      </c>
      <c r="C130" s="3" t="s">
        <v>276</v>
      </c>
      <c r="D130" s="3" t="s">
        <v>128</v>
      </c>
      <c r="E130" s="4">
        <v>39316.364479166703</v>
      </c>
      <c r="F130" s="3" t="s">
        <v>103</v>
      </c>
      <c r="G130" s="3" t="s">
        <v>129</v>
      </c>
      <c r="I130" s="18">
        <v>5060</v>
      </c>
      <c r="J130" s="3" t="s">
        <v>297</v>
      </c>
      <c r="K130" s="6">
        <v>503972</v>
      </c>
      <c r="L130" s="3" t="s">
        <v>23</v>
      </c>
      <c r="M130" s="4">
        <v>39301.358333333301</v>
      </c>
      <c r="N130" s="4">
        <v>39309.631249999999</v>
      </c>
      <c r="O130" s="3" t="s">
        <v>37</v>
      </c>
      <c r="P130" s="48" t="s">
        <v>298</v>
      </c>
    </row>
    <row r="131" spans="1:16" outlineLevel="2" x14ac:dyDescent="0.3">
      <c r="A131" s="3" t="s">
        <v>16</v>
      </c>
      <c r="B131" s="3" t="s">
        <v>17</v>
      </c>
      <c r="C131" s="3" t="s">
        <v>276</v>
      </c>
      <c r="D131" s="3" t="s">
        <v>19</v>
      </c>
      <c r="E131" s="4">
        <v>39323.351226851897</v>
      </c>
      <c r="F131" s="3" t="s">
        <v>103</v>
      </c>
      <c r="G131" s="3" t="s">
        <v>21</v>
      </c>
      <c r="I131" s="18">
        <v>1903</v>
      </c>
      <c r="J131" s="3" t="s">
        <v>299</v>
      </c>
      <c r="K131" s="6">
        <v>503987</v>
      </c>
      <c r="L131" s="3" t="s">
        <v>23</v>
      </c>
      <c r="M131" s="4">
        <v>39288.381944444402</v>
      </c>
      <c r="N131" s="4">
        <v>39315.365277777797</v>
      </c>
      <c r="O131" s="3" t="s">
        <v>227</v>
      </c>
      <c r="P131" s="48" t="s">
        <v>300</v>
      </c>
    </row>
    <row r="132" spans="1:16" outlineLevel="2" x14ac:dyDescent="0.3">
      <c r="A132" s="3" t="s">
        <v>16</v>
      </c>
      <c r="B132" s="3" t="s">
        <v>17</v>
      </c>
      <c r="C132" s="3" t="s">
        <v>276</v>
      </c>
      <c r="D132" s="3" t="s">
        <v>116</v>
      </c>
      <c r="E132" s="4">
        <v>39342.351944444403</v>
      </c>
      <c r="F132" s="3" t="s">
        <v>103</v>
      </c>
      <c r="G132" s="3" t="s">
        <v>117</v>
      </c>
      <c r="I132" s="18">
        <v>87.67</v>
      </c>
      <c r="J132" s="3" t="s">
        <v>301</v>
      </c>
      <c r="K132" s="6">
        <v>504036</v>
      </c>
      <c r="L132" s="3" t="s">
        <v>23</v>
      </c>
      <c r="M132" s="4">
        <v>39336.443749999999</v>
      </c>
      <c r="N132" s="4">
        <v>39336.444444444402</v>
      </c>
      <c r="O132" s="3" t="s">
        <v>29</v>
      </c>
      <c r="P132" s="48" t="s">
        <v>302</v>
      </c>
    </row>
    <row r="133" spans="1:16" outlineLevel="2" x14ac:dyDescent="0.3">
      <c r="A133" s="3" t="s">
        <v>16</v>
      </c>
      <c r="B133" s="3" t="s">
        <v>17</v>
      </c>
      <c r="C133" s="3" t="s">
        <v>276</v>
      </c>
      <c r="D133" s="3" t="s">
        <v>128</v>
      </c>
      <c r="E133" s="4">
        <v>39342.352581018502</v>
      </c>
      <c r="F133" s="3" t="s">
        <v>103</v>
      </c>
      <c r="G133" s="3" t="s">
        <v>129</v>
      </c>
      <c r="I133" s="18">
        <v>176</v>
      </c>
      <c r="J133" s="3" t="s">
        <v>303</v>
      </c>
      <c r="K133" s="6">
        <v>504029</v>
      </c>
      <c r="L133" s="3" t="s">
        <v>23</v>
      </c>
      <c r="M133" s="4">
        <v>39322.569444444402</v>
      </c>
      <c r="N133" s="4">
        <v>39325.328472222202</v>
      </c>
      <c r="O133" s="3" t="s">
        <v>37</v>
      </c>
      <c r="P133" s="48" t="s">
        <v>304</v>
      </c>
    </row>
    <row r="134" spans="1:16" outlineLevel="2" x14ac:dyDescent="0.3">
      <c r="A134" s="3" t="s">
        <v>16</v>
      </c>
      <c r="B134" s="3" t="s">
        <v>17</v>
      </c>
      <c r="C134" s="3" t="s">
        <v>276</v>
      </c>
      <c r="D134" s="3" t="s">
        <v>116</v>
      </c>
      <c r="E134" s="4">
        <v>39359.612337963001</v>
      </c>
      <c r="F134" s="3" t="s">
        <v>103</v>
      </c>
      <c r="G134" s="3" t="s">
        <v>117</v>
      </c>
      <c r="I134" s="18">
        <v>1262.03</v>
      </c>
      <c r="J134" s="3" t="s">
        <v>305</v>
      </c>
      <c r="K134" s="6">
        <v>504078</v>
      </c>
      <c r="L134" s="3" t="s">
        <v>23</v>
      </c>
      <c r="M134" s="4">
        <v>39359.365277777797</v>
      </c>
      <c r="N134" s="4">
        <v>39359.365277777797</v>
      </c>
      <c r="O134" s="3" t="s">
        <v>97</v>
      </c>
      <c r="P134" s="48" t="s">
        <v>306</v>
      </c>
    </row>
    <row r="135" spans="1:16" ht="28.8" outlineLevel="2" x14ac:dyDescent="0.3">
      <c r="A135" s="3" t="s">
        <v>16</v>
      </c>
      <c r="B135" s="3" t="s">
        <v>17</v>
      </c>
      <c r="C135" s="3" t="s">
        <v>276</v>
      </c>
      <c r="D135" s="3" t="s">
        <v>116</v>
      </c>
      <c r="E135" s="4">
        <v>39373.5868402778</v>
      </c>
      <c r="F135" s="3" t="s">
        <v>103</v>
      </c>
      <c r="G135" s="3" t="s">
        <v>139</v>
      </c>
      <c r="I135" s="18">
        <v>1325.5</v>
      </c>
      <c r="J135" s="3" t="s">
        <v>307</v>
      </c>
      <c r="K135" s="6">
        <v>504117</v>
      </c>
      <c r="L135" s="3" t="s">
        <v>23</v>
      </c>
      <c r="M135" s="4">
        <v>39260.3930555556</v>
      </c>
      <c r="N135" s="4">
        <v>39373.554166666698</v>
      </c>
      <c r="O135" s="3" t="s">
        <v>34</v>
      </c>
      <c r="P135" s="46" t="s">
        <v>1728</v>
      </c>
    </row>
    <row r="136" spans="1:16" outlineLevel="2" x14ac:dyDescent="0.3">
      <c r="A136" s="3" t="s">
        <v>16</v>
      </c>
      <c r="B136" s="3" t="s">
        <v>17</v>
      </c>
      <c r="C136" s="3" t="s">
        <v>276</v>
      </c>
      <c r="D136" s="3" t="s">
        <v>135</v>
      </c>
      <c r="E136" s="4">
        <v>39395.557060185201</v>
      </c>
      <c r="F136" s="3" t="s">
        <v>20</v>
      </c>
      <c r="G136" s="3" t="s">
        <v>21</v>
      </c>
      <c r="I136" s="18">
        <v>82.5</v>
      </c>
      <c r="J136" s="3" t="s">
        <v>308</v>
      </c>
      <c r="K136" s="6">
        <v>504173</v>
      </c>
      <c r="L136" s="3" t="s">
        <v>23</v>
      </c>
      <c r="M136" s="4">
        <v>39378.4152777778</v>
      </c>
      <c r="N136" s="4">
        <v>39395.425694444399</v>
      </c>
      <c r="O136" s="3" t="s">
        <v>1934</v>
      </c>
      <c r="P136" s="48" t="s">
        <v>309</v>
      </c>
    </row>
    <row r="137" spans="1:16" ht="28.8" outlineLevel="2" x14ac:dyDescent="0.3">
      <c r="A137" s="3" t="s">
        <v>16</v>
      </c>
      <c r="B137" s="3" t="s">
        <v>17</v>
      </c>
      <c r="C137" s="3" t="s">
        <v>276</v>
      </c>
      <c r="D137" s="3" t="s">
        <v>128</v>
      </c>
      <c r="E137" s="4">
        <v>39401.693182870396</v>
      </c>
      <c r="F137" s="3" t="s">
        <v>20</v>
      </c>
      <c r="G137" s="3" t="s">
        <v>21</v>
      </c>
      <c r="I137" s="18">
        <v>958.5</v>
      </c>
      <c r="J137" s="3" t="s">
        <v>310</v>
      </c>
      <c r="K137" s="6">
        <v>504187</v>
      </c>
      <c r="L137" s="3" t="s">
        <v>23</v>
      </c>
      <c r="M137" s="4">
        <v>39381.389583333301</v>
      </c>
      <c r="N137" s="4">
        <v>39401.672916666699</v>
      </c>
      <c r="O137" s="3" t="s">
        <v>311</v>
      </c>
      <c r="P137" s="48" t="s">
        <v>312</v>
      </c>
    </row>
    <row r="138" spans="1:16" outlineLevel="2" x14ac:dyDescent="0.3">
      <c r="A138" s="3" t="s">
        <v>16</v>
      </c>
      <c r="B138" s="3" t="s">
        <v>17</v>
      </c>
      <c r="C138" s="3" t="s">
        <v>276</v>
      </c>
      <c r="D138" s="3" t="s">
        <v>135</v>
      </c>
      <c r="E138" s="4">
        <v>39406.653611111098</v>
      </c>
      <c r="F138" s="3" t="s">
        <v>20</v>
      </c>
      <c r="G138" s="3" t="s">
        <v>21</v>
      </c>
      <c r="I138" s="18">
        <v>224.4</v>
      </c>
      <c r="J138" s="3" t="s">
        <v>313</v>
      </c>
      <c r="K138" s="6">
        <v>504189</v>
      </c>
      <c r="L138" s="3" t="s">
        <v>23</v>
      </c>
      <c r="M138" s="4">
        <v>39393.714583333298</v>
      </c>
      <c r="N138" s="4">
        <v>39406.35</v>
      </c>
      <c r="O138" s="3" t="s">
        <v>1934</v>
      </c>
      <c r="P138" s="48" t="s">
        <v>314</v>
      </c>
    </row>
    <row r="139" spans="1:16" outlineLevel="2" x14ac:dyDescent="0.3">
      <c r="A139" s="3" t="s">
        <v>16</v>
      </c>
      <c r="B139" s="3" t="s">
        <v>17</v>
      </c>
      <c r="C139" s="3" t="s">
        <v>276</v>
      </c>
      <c r="D139" s="3" t="s">
        <v>19</v>
      </c>
      <c r="E139" s="4">
        <v>39414.743946759299</v>
      </c>
      <c r="F139" s="3" t="s">
        <v>20</v>
      </c>
      <c r="G139" s="3" t="s">
        <v>21</v>
      </c>
      <c r="I139" s="18">
        <v>115.5</v>
      </c>
      <c r="J139" s="3" t="s">
        <v>315</v>
      </c>
      <c r="K139" s="6">
        <v>504221</v>
      </c>
      <c r="L139" s="3" t="s">
        <v>23</v>
      </c>
      <c r="M139" s="4">
        <v>39381.394444444399</v>
      </c>
      <c r="N139" s="4">
        <v>39414.615277777797</v>
      </c>
      <c r="O139" s="3" t="s">
        <v>175</v>
      </c>
      <c r="P139" s="48" t="s">
        <v>316</v>
      </c>
    </row>
    <row r="140" spans="1:16" outlineLevel="2" x14ac:dyDescent="0.3">
      <c r="A140" s="3" t="s">
        <v>16</v>
      </c>
      <c r="B140" s="3" t="s">
        <v>17</v>
      </c>
      <c r="C140" s="3" t="s">
        <v>276</v>
      </c>
      <c r="D140" s="3" t="s">
        <v>116</v>
      </c>
      <c r="E140" s="4">
        <v>39462.451087963003</v>
      </c>
      <c r="F140" s="3" t="s">
        <v>103</v>
      </c>
      <c r="G140" s="3" t="s">
        <v>117</v>
      </c>
      <c r="I140" s="18">
        <v>814</v>
      </c>
      <c r="J140" s="3" t="s">
        <v>317</v>
      </c>
      <c r="K140" s="6">
        <v>504367</v>
      </c>
      <c r="L140" s="3" t="s">
        <v>23</v>
      </c>
      <c r="M140" s="4">
        <v>39461.723611111098</v>
      </c>
      <c r="N140" s="4">
        <v>39461.723611111098</v>
      </c>
      <c r="O140" s="3" t="s">
        <v>318</v>
      </c>
      <c r="P140" s="48" t="s">
        <v>319</v>
      </c>
    </row>
    <row r="141" spans="1:16" outlineLevel="1" x14ac:dyDescent="0.3">
      <c r="A141" s="3" t="s">
        <v>16</v>
      </c>
      <c r="B141" s="3" t="s">
        <v>17</v>
      </c>
      <c r="C141" s="11" t="s">
        <v>1316</v>
      </c>
      <c r="D141" s="7"/>
      <c r="E141" s="8"/>
      <c r="F141" s="7"/>
      <c r="G141" s="7"/>
      <c r="I141" s="19">
        <f>SUBTOTAL(9,I119:I140)</f>
        <v>18698.090000000004</v>
      </c>
      <c r="J141" s="7"/>
      <c r="K141" s="10"/>
      <c r="L141" s="7"/>
      <c r="M141" s="8"/>
      <c r="N141" s="8"/>
      <c r="O141" s="7"/>
      <c r="P141" s="48"/>
    </row>
    <row r="142" spans="1:16" outlineLevel="2" x14ac:dyDescent="0.3">
      <c r="A142" s="3" t="s">
        <v>16</v>
      </c>
      <c r="B142" s="3" t="s">
        <v>17</v>
      </c>
      <c r="C142" s="3" t="s">
        <v>320</v>
      </c>
      <c r="D142" s="3" t="s">
        <v>135</v>
      </c>
      <c r="E142" s="4">
        <v>39763.511087963001</v>
      </c>
      <c r="F142" s="3" t="s">
        <v>20</v>
      </c>
      <c r="G142" s="3" t="s">
        <v>21</v>
      </c>
      <c r="I142" s="18">
        <v>528</v>
      </c>
      <c r="J142" s="3" t="s">
        <v>321</v>
      </c>
      <c r="K142" s="6">
        <v>504604</v>
      </c>
      <c r="L142" s="3" t="s">
        <v>23</v>
      </c>
      <c r="M142" s="4">
        <v>39483.3881944444</v>
      </c>
      <c r="N142" s="4">
        <v>39542.383333333302</v>
      </c>
      <c r="O142" s="3" t="s">
        <v>1934</v>
      </c>
      <c r="P142" s="46" t="s">
        <v>1729</v>
      </c>
    </row>
    <row r="143" spans="1:16" ht="28.8" outlineLevel="2" x14ac:dyDescent="0.3">
      <c r="A143" s="3" t="s">
        <v>16</v>
      </c>
      <c r="B143" s="3" t="s">
        <v>17</v>
      </c>
      <c r="C143" s="3" t="s">
        <v>320</v>
      </c>
      <c r="D143" s="3" t="s">
        <v>138</v>
      </c>
      <c r="E143" s="4">
        <v>39763.511678240699</v>
      </c>
      <c r="F143" s="3" t="s">
        <v>103</v>
      </c>
      <c r="G143" s="3" t="s">
        <v>139</v>
      </c>
      <c r="I143" s="18">
        <v>55</v>
      </c>
      <c r="J143" s="3" t="s">
        <v>322</v>
      </c>
      <c r="K143" s="6">
        <v>504644</v>
      </c>
      <c r="L143" s="3" t="s">
        <v>23</v>
      </c>
      <c r="M143" s="4">
        <v>39260.394444444399</v>
      </c>
      <c r="N143" s="4">
        <v>39500.520833333299</v>
      </c>
      <c r="O143" s="3" t="s">
        <v>34</v>
      </c>
      <c r="P143" s="46" t="s">
        <v>1730</v>
      </c>
    </row>
    <row r="144" spans="1:16" outlineLevel="2" x14ac:dyDescent="0.3">
      <c r="A144" s="3" t="s">
        <v>16</v>
      </c>
      <c r="B144" s="3" t="s">
        <v>17</v>
      </c>
      <c r="C144" s="3" t="s">
        <v>320</v>
      </c>
      <c r="D144" s="3" t="s">
        <v>128</v>
      </c>
      <c r="E144" s="4">
        <v>39763.5136921296</v>
      </c>
      <c r="F144" s="3" t="s">
        <v>103</v>
      </c>
      <c r="G144" s="3" t="s">
        <v>129</v>
      </c>
      <c r="I144" s="18">
        <v>1112.1199999999999</v>
      </c>
      <c r="J144" s="3" t="s">
        <v>323</v>
      </c>
      <c r="K144" s="6">
        <v>504748</v>
      </c>
      <c r="L144" s="3" t="s">
        <v>23</v>
      </c>
      <c r="M144" s="4">
        <v>39534.495833333298</v>
      </c>
      <c r="N144" s="4">
        <v>39581.458333333299</v>
      </c>
      <c r="O144" s="3" t="s">
        <v>324</v>
      </c>
      <c r="P144" s="48" t="s">
        <v>325</v>
      </c>
    </row>
    <row r="145" spans="1:16" outlineLevel="2" x14ac:dyDescent="0.3">
      <c r="A145" s="3" t="s">
        <v>16</v>
      </c>
      <c r="B145" s="3" t="s">
        <v>17</v>
      </c>
      <c r="C145" s="3" t="s">
        <v>320</v>
      </c>
      <c r="D145" s="3" t="s">
        <v>67</v>
      </c>
      <c r="E145" s="4">
        <v>39763.514687499999</v>
      </c>
      <c r="F145" s="3" t="s">
        <v>103</v>
      </c>
      <c r="G145" s="3" t="s">
        <v>68</v>
      </c>
      <c r="I145" s="18">
        <v>444.76</v>
      </c>
      <c r="J145" s="3" t="s">
        <v>326</v>
      </c>
      <c r="K145" s="6">
        <v>504803</v>
      </c>
      <c r="L145" s="3" t="s">
        <v>23</v>
      </c>
      <c r="M145" s="4">
        <v>39545.630555555603</v>
      </c>
      <c r="N145" s="4">
        <v>39555.365277777797</v>
      </c>
      <c r="O145" s="3" t="s">
        <v>1807</v>
      </c>
      <c r="P145" s="48" t="s">
        <v>327</v>
      </c>
    </row>
    <row r="146" spans="1:16" outlineLevel="2" x14ac:dyDescent="0.3">
      <c r="A146" s="3" t="s">
        <v>16</v>
      </c>
      <c r="B146" s="3" t="s">
        <v>17</v>
      </c>
      <c r="C146" s="3" t="s">
        <v>320</v>
      </c>
      <c r="D146" s="3" t="s">
        <v>102</v>
      </c>
      <c r="E146" s="4">
        <v>39763.515555555598</v>
      </c>
      <c r="F146" s="3" t="s">
        <v>103</v>
      </c>
      <c r="G146" s="3" t="s">
        <v>104</v>
      </c>
      <c r="I146" s="18">
        <v>61.86</v>
      </c>
      <c r="J146" s="3" t="s">
        <v>328</v>
      </c>
      <c r="K146" s="6">
        <v>504849</v>
      </c>
      <c r="L146" s="3" t="s">
        <v>23</v>
      </c>
      <c r="M146" s="4">
        <v>39512.665972222203</v>
      </c>
      <c r="N146" s="4">
        <v>39597.811805555597</v>
      </c>
      <c r="O146" s="3" t="s">
        <v>1752</v>
      </c>
      <c r="P146" s="48" t="s">
        <v>329</v>
      </c>
    </row>
    <row r="147" spans="1:16" outlineLevel="2" x14ac:dyDescent="0.3">
      <c r="A147" s="3" t="s">
        <v>16</v>
      </c>
      <c r="B147" s="3" t="s">
        <v>17</v>
      </c>
      <c r="C147" s="3" t="s">
        <v>320</v>
      </c>
      <c r="D147" s="3" t="s">
        <v>116</v>
      </c>
      <c r="E147" s="4">
        <v>39763.518206018503</v>
      </c>
      <c r="F147" s="3" t="s">
        <v>103</v>
      </c>
      <c r="G147" s="3" t="s">
        <v>117</v>
      </c>
      <c r="I147" s="18">
        <v>1559.84</v>
      </c>
      <c r="J147" s="3" t="s">
        <v>330</v>
      </c>
      <c r="K147" s="6">
        <v>505000</v>
      </c>
      <c r="L147" s="3" t="s">
        <v>23</v>
      </c>
      <c r="M147" s="4">
        <v>39638.366666666698</v>
      </c>
      <c r="N147" s="4">
        <v>39638.366666666698</v>
      </c>
      <c r="O147" s="3" t="s">
        <v>97</v>
      </c>
      <c r="P147" s="48" t="s">
        <v>331</v>
      </c>
    </row>
    <row r="148" spans="1:16" outlineLevel="2" x14ac:dyDescent="0.3">
      <c r="A148" s="3" t="s">
        <v>16</v>
      </c>
      <c r="B148" s="3" t="s">
        <v>17</v>
      </c>
      <c r="C148" s="3" t="s">
        <v>320</v>
      </c>
      <c r="D148" s="3" t="s">
        <v>135</v>
      </c>
      <c r="E148" s="4">
        <v>39763.519965277803</v>
      </c>
      <c r="F148" s="3" t="s">
        <v>103</v>
      </c>
      <c r="G148" s="3" t="s">
        <v>123</v>
      </c>
      <c r="I148" s="18">
        <v>45.76</v>
      </c>
      <c r="J148" s="3" t="s">
        <v>332</v>
      </c>
      <c r="K148" s="6">
        <v>505095</v>
      </c>
      <c r="L148" s="3" t="s">
        <v>23</v>
      </c>
      <c r="M148" s="4">
        <v>39652.464583333298</v>
      </c>
      <c r="N148" s="4">
        <v>39659.481249999997</v>
      </c>
      <c r="O148" s="3" t="s">
        <v>1934</v>
      </c>
      <c r="P148" s="48" t="s">
        <v>333</v>
      </c>
    </row>
    <row r="149" spans="1:16" ht="72" outlineLevel="2" x14ac:dyDescent="0.3">
      <c r="A149" s="3" t="s">
        <v>16</v>
      </c>
      <c r="B149" s="3" t="s">
        <v>17</v>
      </c>
      <c r="C149" s="3" t="s">
        <v>320</v>
      </c>
      <c r="D149" s="3" t="s">
        <v>67</v>
      </c>
      <c r="E149" s="4">
        <v>39763.520092592596</v>
      </c>
      <c r="F149" s="3" t="s">
        <v>103</v>
      </c>
      <c r="G149" s="3" t="s">
        <v>104</v>
      </c>
      <c r="I149" s="18">
        <v>1072</v>
      </c>
      <c r="J149" s="3" t="s">
        <v>334</v>
      </c>
      <c r="K149" s="6">
        <v>505104</v>
      </c>
      <c r="L149" s="3" t="s">
        <v>23</v>
      </c>
      <c r="M149" s="4">
        <v>39624.440277777801</v>
      </c>
      <c r="N149" s="4">
        <v>39661.818749999999</v>
      </c>
      <c r="O149" s="3" t="s">
        <v>161</v>
      </c>
      <c r="P149" s="48" t="s">
        <v>335</v>
      </c>
    </row>
    <row r="150" spans="1:16" outlineLevel="2" x14ac:dyDescent="0.3">
      <c r="A150" s="3" t="s">
        <v>16</v>
      </c>
      <c r="B150" s="3" t="s">
        <v>17</v>
      </c>
      <c r="C150" s="3" t="s">
        <v>320</v>
      </c>
      <c r="D150" s="3" t="s">
        <v>138</v>
      </c>
      <c r="E150" s="4">
        <v>39763.520451388897</v>
      </c>
      <c r="F150" s="3" t="s">
        <v>103</v>
      </c>
      <c r="G150" s="3" t="s">
        <v>139</v>
      </c>
      <c r="I150" s="18">
        <v>59.4</v>
      </c>
      <c r="J150" s="3" t="s">
        <v>336</v>
      </c>
      <c r="K150" s="6">
        <v>505123</v>
      </c>
      <c r="L150" s="3" t="s">
        <v>23</v>
      </c>
      <c r="M150" s="4">
        <v>39647.481249999997</v>
      </c>
      <c r="N150" s="4">
        <v>39668.352083333302</v>
      </c>
      <c r="O150" s="3" t="s">
        <v>34</v>
      </c>
      <c r="P150" s="48" t="s">
        <v>337</v>
      </c>
    </row>
    <row r="151" spans="1:16" ht="43.2" outlineLevel="2" x14ac:dyDescent="0.3">
      <c r="A151" s="3" t="s">
        <v>16</v>
      </c>
      <c r="B151" s="3" t="s">
        <v>17</v>
      </c>
      <c r="C151" s="3" t="s">
        <v>320</v>
      </c>
      <c r="D151" s="3" t="s">
        <v>67</v>
      </c>
      <c r="E151" s="4">
        <v>39763.522013888898</v>
      </c>
      <c r="F151" s="3" t="s">
        <v>103</v>
      </c>
      <c r="G151" s="3" t="s">
        <v>68</v>
      </c>
      <c r="I151" s="18">
        <v>121</v>
      </c>
      <c r="J151" s="3" t="s">
        <v>338</v>
      </c>
      <c r="K151" s="6">
        <v>505225</v>
      </c>
      <c r="L151" s="3" t="s">
        <v>23</v>
      </c>
      <c r="M151" s="4">
        <v>39689.375</v>
      </c>
      <c r="N151" s="4">
        <v>39689.375</v>
      </c>
      <c r="O151" s="3" t="s">
        <v>161</v>
      </c>
      <c r="P151" s="48" t="s">
        <v>339</v>
      </c>
    </row>
    <row r="152" spans="1:16" ht="43.2" outlineLevel="2" x14ac:dyDescent="0.3">
      <c r="A152" s="3" t="s">
        <v>16</v>
      </c>
      <c r="B152" s="3" t="s">
        <v>17</v>
      </c>
      <c r="C152" s="3" t="s">
        <v>320</v>
      </c>
      <c r="D152" s="3" t="s">
        <v>128</v>
      </c>
      <c r="E152" s="4">
        <v>39763.522118055596</v>
      </c>
      <c r="F152" s="3" t="s">
        <v>103</v>
      </c>
      <c r="G152" s="3" t="s">
        <v>129</v>
      </c>
      <c r="I152" s="18">
        <v>352</v>
      </c>
      <c r="J152" s="3" t="s">
        <v>340</v>
      </c>
      <c r="K152" s="6">
        <v>505227</v>
      </c>
      <c r="L152" s="3" t="s">
        <v>23</v>
      </c>
      <c r="M152" s="4">
        <v>39668.6784722222</v>
      </c>
      <c r="N152" s="4">
        <v>39687.34375</v>
      </c>
      <c r="O152" s="3" t="s">
        <v>37</v>
      </c>
      <c r="P152" s="46" t="s">
        <v>2065</v>
      </c>
    </row>
    <row r="153" spans="1:16" outlineLevel="2" x14ac:dyDescent="0.3">
      <c r="A153" s="3" t="s">
        <v>16</v>
      </c>
      <c r="B153" s="3" t="s">
        <v>17</v>
      </c>
      <c r="C153" s="3" t="s">
        <v>320</v>
      </c>
      <c r="D153" s="3" t="s">
        <v>138</v>
      </c>
      <c r="E153" s="4">
        <v>39763.524421296301</v>
      </c>
      <c r="F153" s="3" t="s">
        <v>103</v>
      </c>
      <c r="G153" s="3" t="s">
        <v>139</v>
      </c>
      <c r="I153" s="18">
        <v>332.75</v>
      </c>
      <c r="J153" s="3" t="s">
        <v>341</v>
      </c>
      <c r="K153" s="6">
        <v>505350</v>
      </c>
      <c r="L153" s="3" t="s">
        <v>23</v>
      </c>
      <c r="M153" s="4">
        <v>39678.548611111102</v>
      </c>
      <c r="N153" s="4">
        <v>39723.365277777797</v>
      </c>
      <c r="O153" s="3" t="s">
        <v>34</v>
      </c>
      <c r="P153" s="48" t="s">
        <v>342</v>
      </c>
    </row>
    <row r="154" spans="1:16" outlineLevel="2" x14ac:dyDescent="0.3">
      <c r="A154" s="3" t="s">
        <v>16</v>
      </c>
      <c r="B154" s="3" t="s">
        <v>17</v>
      </c>
      <c r="C154" s="3" t="s">
        <v>320</v>
      </c>
      <c r="D154" s="3" t="s">
        <v>116</v>
      </c>
      <c r="E154" s="4">
        <v>39763.524571759299</v>
      </c>
      <c r="F154" s="3" t="s">
        <v>103</v>
      </c>
      <c r="G154" s="3" t="s">
        <v>117</v>
      </c>
      <c r="I154" s="18">
        <v>9.9</v>
      </c>
      <c r="J154" s="3" t="s">
        <v>343</v>
      </c>
      <c r="K154" s="6">
        <v>505361</v>
      </c>
      <c r="L154" s="3" t="s">
        <v>23</v>
      </c>
      <c r="M154" s="4">
        <v>39716.402083333298</v>
      </c>
      <c r="N154" s="4">
        <v>39716.402777777803</v>
      </c>
      <c r="O154" s="3" t="s">
        <v>318</v>
      </c>
      <c r="P154" s="48" t="s">
        <v>344</v>
      </c>
    </row>
    <row r="155" spans="1:16" outlineLevel="2" x14ac:dyDescent="0.3">
      <c r="A155" s="3" t="s">
        <v>16</v>
      </c>
      <c r="B155" s="3" t="s">
        <v>17</v>
      </c>
      <c r="C155" s="3" t="s">
        <v>320</v>
      </c>
      <c r="D155" s="3" t="s">
        <v>19</v>
      </c>
      <c r="E155" s="4">
        <v>39763.524629629603</v>
      </c>
      <c r="F155" s="3" t="s">
        <v>103</v>
      </c>
      <c r="G155" s="3" t="s">
        <v>21</v>
      </c>
      <c r="I155" s="18">
        <v>187.6</v>
      </c>
      <c r="J155" s="3" t="s">
        <v>345</v>
      </c>
      <c r="K155" s="6">
        <v>505365</v>
      </c>
      <c r="L155" s="3" t="s">
        <v>23</v>
      </c>
      <c r="M155" s="4">
        <v>39709.40625</v>
      </c>
      <c r="N155" s="4">
        <v>39724.332638888904</v>
      </c>
      <c r="O155" s="3" t="s">
        <v>254</v>
      </c>
      <c r="P155" s="48" t="s">
        <v>346</v>
      </c>
    </row>
    <row r="156" spans="1:16" ht="28.8" outlineLevel="2" x14ac:dyDescent="0.3">
      <c r="A156" s="3" t="s">
        <v>16</v>
      </c>
      <c r="B156" s="3" t="s">
        <v>17</v>
      </c>
      <c r="C156" s="3" t="s">
        <v>320</v>
      </c>
      <c r="D156" s="3" t="s">
        <v>67</v>
      </c>
      <c r="E156" s="4">
        <v>39763.524953703702</v>
      </c>
      <c r="F156" s="3" t="s">
        <v>103</v>
      </c>
      <c r="G156" s="3" t="s">
        <v>68</v>
      </c>
      <c r="I156" s="18">
        <v>110</v>
      </c>
      <c r="J156" s="3" t="s">
        <v>347</v>
      </c>
      <c r="K156" s="6">
        <v>505382</v>
      </c>
      <c r="L156" s="3" t="s">
        <v>23</v>
      </c>
      <c r="M156" s="4">
        <v>39701.646527777797</v>
      </c>
      <c r="N156" s="4">
        <v>39714.358333333301</v>
      </c>
      <c r="O156" s="3" t="s">
        <v>1807</v>
      </c>
      <c r="P156" s="46" t="s">
        <v>2064</v>
      </c>
    </row>
    <row r="157" spans="1:16" ht="28.8" outlineLevel="2" x14ac:dyDescent="0.3">
      <c r="A157" s="3" t="s">
        <v>16</v>
      </c>
      <c r="B157" s="3" t="s">
        <v>17</v>
      </c>
      <c r="C157" s="3" t="s">
        <v>320</v>
      </c>
      <c r="D157" s="3" t="s">
        <v>67</v>
      </c>
      <c r="E157" s="4">
        <v>39763.525798611103</v>
      </c>
      <c r="F157" s="3" t="s">
        <v>103</v>
      </c>
      <c r="G157" s="3" t="s">
        <v>68</v>
      </c>
      <c r="I157" s="18">
        <v>192.5</v>
      </c>
      <c r="J157" s="3" t="s">
        <v>348</v>
      </c>
      <c r="K157" s="6">
        <v>505435</v>
      </c>
      <c r="L157" s="3" t="s">
        <v>23</v>
      </c>
      <c r="M157" s="4">
        <v>39618.706944444399</v>
      </c>
      <c r="N157" s="4">
        <v>39661.817361111098</v>
      </c>
      <c r="O157" s="3" t="s">
        <v>161</v>
      </c>
      <c r="P157" s="46" t="s">
        <v>2062</v>
      </c>
    </row>
    <row r="158" spans="1:16" ht="28.8" outlineLevel="2" x14ac:dyDescent="0.3">
      <c r="A158" s="3" t="s">
        <v>16</v>
      </c>
      <c r="B158" s="3" t="s">
        <v>17</v>
      </c>
      <c r="C158" s="3" t="s">
        <v>320</v>
      </c>
      <c r="D158" s="3" t="s">
        <v>67</v>
      </c>
      <c r="E158" s="4">
        <v>39763.526689814797</v>
      </c>
      <c r="F158" s="3" t="s">
        <v>103</v>
      </c>
      <c r="G158" s="3" t="s">
        <v>68</v>
      </c>
      <c r="I158" s="18">
        <v>57.17</v>
      </c>
      <c r="J158" s="3" t="s">
        <v>349</v>
      </c>
      <c r="K158" s="6">
        <v>505489</v>
      </c>
      <c r="L158" s="3" t="s">
        <v>23</v>
      </c>
      <c r="M158" s="4">
        <v>39748.375</v>
      </c>
      <c r="N158" s="4">
        <v>39748.375</v>
      </c>
      <c r="O158" s="3" t="s">
        <v>161</v>
      </c>
      <c r="P158" s="46" t="s">
        <v>2063</v>
      </c>
    </row>
    <row r="159" spans="1:16" outlineLevel="2" x14ac:dyDescent="0.3">
      <c r="A159" s="3" t="s">
        <v>16</v>
      </c>
      <c r="B159" s="3" t="s">
        <v>17</v>
      </c>
      <c r="C159" s="3" t="s">
        <v>320</v>
      </c>
      <c r="D159" s="3" t="s">
        <v>19</v>
      </c>
      <c r="E159" s="4">
        <v>39770.331377314797</v>
      </c>
      <c r="F159" s="3" t="s">
        <v>103</v>
      </c>
      <c r="G159" s="3" t="s">
        <v>21</v>
      </c>
      <c r="I159" s="18">
        <v>177.88</v>
      </c>
      <c r="J159" s="3" t="s">
        <v>350</v>
      </c>
      <c r="K159" s="6">
        <v>505517</v>
      </c>
      <c r="L159" s="3" t="s">
        <v>23</v>
      </c>
      <c r="M159" s="4">
        <v>39758.398611111101</v>
      </c>
      <c r="N159" s="4">
        <v>39769.452083333301</v>
      </c>
      <c r="O159" s="3" t="s">
        <v>254</v>
      </c>
      <c r="P159" s="46" t="s">
        <v>1731</v>
      </c>
    </row>
    <row r="160" spans="1:16" outlineLevel="2" x14ac:dyDescent="0.3">
      <c r="A160" s="3" t="s">
        <v>16</v>
      </c>
      <c r="B160" s="3" t="s">
        <v>17</v>
      </c>
      <c r="C160" s="3" t="s">
        <v>320</v>
      </c>
      <c r="D160" s="3" t="s">
        <v>135</v>
      </c>
      <c r="E160" s="4">
        <v>39776.6347916667</v>
      </c>
      <c r="F160" s="3" t="s">
        <v>103</v>
      </c>
      <c r="G160" s="3" t="s">
        <v>123</v>
      </c>
      <c r="I160" s="18">
        <v>88</v>
      </c>
      <c r="J160" s="3" t="s">
        <v>351</v>
      </c>
      <c r="K160" s="6">
        <v>505547</v>
      </c>
      <c r="L160" s="3" t="s">
        <v>23</v>
      </c>
      <c r="M160" s="4">
        <v>39687.6340277778</v>
      </c>
      <c r="N160" s="4">
        <v>39769.336111111101</v>
      </c>
      <c r="O160" s="3" t="s">
        <v>1934</v>
      </c>
      <c r="P160" s="48" t="s">
        <v>352</v>
      </c>
    </row>
    <row r="161" spans="1:16" ht="43.2" outlineLevel="2" x14ac:dyDescent="0.3">
      <c r="A161" s="3" t="s">
        <v>16</v>
      </c>
      <c r="B161" s="3" t="s">
        <v>17</v>
      </c>
      <c r="C161" s="3" t="s">
        <v>320</v>
      </c>
      <c r="D161" s="3" t="s">
        <v>128</v>
      </c>
      <c r="E161" s="4">
        <v>39790.385740740698</v>
      </c>
      <c r="F161" s="3" t="s">
        <v>103</v>
      </c>
      <c r="G161" s="3" t="s">
        <v>129</v>
      </c>
      <c r="I161" s="18">
        <v>393.47</v>
      </c>
      <c r="J161" s="3" t="s">
        <v>353</v>
      </c>
      <c r="K161" s="6">
        <v>505571</v>
      </c>
      <c r="L161" s="3" t="s">
        <v>23</v>
      </c>
      <c r="M161" s="4">
        <v>39736.629861111098</v>
      </c>
      <c r="N161" s="4">
        <v>39769.436111111099</v>
      </c>
      <c r="O161" s="3" t="s">
        <v>324</v>
      </c>
      <c r="P161" s="46" t="s">
        <v>1732</v>
      </c>
    </row>
    <row r="162" spans="1:16" ht="43.2" outlineLevel="2" x14ac:dyDescent="0.3">
      <c r="A162" s="3" t="s">
        <v>16</v>
      </c>
      <c r="B162" s="3" t="s">
        <v>17</v>
      </c>
      <c r="C162" s="3" t="s">
        <v>320</v>
      </c>
      <c r="D162" s="3" t="s">
        <v>128</v>
      </c>
      <c r="E162" s="4">
        <v>39790.443310185197</v>
      </c>
      <c r="F162" s="3" t="s">
        <v>103</v>
      </c>
      <c r="G162" s="3" t="s">
        <v>129</v>
      </c>
      <c r="I162" s="18">
        <v>195.72</v>
      </c>
      <c r="J162" s="3" t="s">
        <v>354</v>
      </c>
      <c r="K162" s="6">
        <v>505572</v>
      </c>
      <c r="L162" s="3" t="s">
        <v>23</v>
      </c>
      <c r="M162" s="4">
        <v>39752.534722222197</v>
      </c>
      <c r="N162" s="4">
        <v>39769.380555555603</v>
      </c>
      <c r="O162" s="3" t="s">
        <v>324</v>
      </c>
      <c r="P162" s="48" t="s">
        <v>1738</v>
      </c>
    </row>
    <row r="163" spans="1:16" outlineLevel="2" x14ac:dyDescent="0.3">
      <c r="A163" s="3" t="s">
        <v>16</v>
      </c>
      <c r="B163" s="3" t="s">
        <v>17</v>
      </c>
      <c r="C163" s="3" t="s">
        <v>320</v>
      </c>
      <c r="D163" s="3" t="s">
        <v>355</v>
      </c>
      <c r="E163" s="4">
        <v>39797.355613425898</v>
      </c>
      <c r="F163" s="3" t="s">
        <v>103</v>
      </c>
      <c r="G163" s="3" t="s">
        <v>356</v>
      </c>
      <c r="I163" s="18">
        <v>1780</v>
      </c>
      <c r="J163" s="3" t="s">
        <v>357</v>
      </c>
      <c r="K163" s="6">
        <v>505629</v>
      </c>
      <c r="L163" s="3" t="s">
        <v>23</v>
      </c>
      <c r="M163" s="4">
        <v>39766.599305555603</v>
      </c>
      <c r="N163" s="4">
        <v>39773.513888888898</v>
      </c>
      <c r="O163" s="3" t="s">
        <v>358</v>
      </c>
      <c r="P163" s="46" t="s">
        <v>1733</v>
      </c>
    </row>
    <row r="164" spans="1:16" outlineLevel="2" x14ac:dyDescent="0.3">
      <c r="A164" s="3" t="s">
        <v>16</v>
      </c>
      <c r="B164" s="3" t="s">
        <v>17</v>
      </c>
      <c r="C164" s="3" t="s">
        <v>320</v>
      </c>
      <c r="D164" s="3" t="s">
        <v>128</v>
      </c>
      <c r="E164" s="4">
        <v>39797.389641203699</v>
      </c>
      <c r="F164" s="3" t="s">
        <v>103</v>
      </c>
      <c r="G164" s="3" t="s">
        <v>129</v>
      </c>
      <c r="I164" s="18">
        <v>1078</v>
      </c>
      <c r="J164" s="3" t="s">
        <v>359</v>
      </c>
      <c r="K164" s="6">
        <v>505632</v>
      </c>
      <c r="L164" s="3" t="s">
        <v>23</v>
      </c>
      <c r="M164" s="4">
        <v>39784.341666666704</v>
      </c>
      <c r="N164" s="4">
        <v>39784.342361111099</v>
      </c>
      <c r="O164" s="3" t="s">
        <v>37</v>
      </c>
      <c r="P164" s="48" t="s">
        <v>360</v>
      </c>
    </row>
    <row r="165" spans="1:16" ht="57.6" outlineLevel="2" x14ac:dyDescent="0.3">
      <c r="A165" s="3" t="s">
        <v>16</v>
      </c>
      <c r="B165" s="3" t="s">
        <v>17</v>
      </c>
      <c r="C165" s="3" t="s">
        <v>320</v>
      </c>
      <c r="D165" s="3" t="s">
        <v>138</v>
      </c>
      <c r="E165" s="4">
        <v>39853.690486111103</v>
      </c>
      <c r="F165" s="3" t="s">
        <v>103</v>
      </c>
      <c r="G165" s="3" t="s">
        <v>139</v>
      </c>
      <c r="I165" s="18">
        <v>182.6</v>
      </c>
      <c r="J165" s="3" t="s">
        <v>361</v>
      </c>
      <c r="K165" s="6">
        <v>505786</v>
      </c>
      <c r="L165" s="3" t="s">
        <v>23</v>
      </c>
      <c r="M165" s="4">
        <v>39826.398611111101</v>
      </c>
      <c r="N165" s="4">
        <v>39853.614583333299</v>
      </c>
      <c r="O165" s="3" t="s">
        <v>34</v>
      </c>
      <c r="P165" s="48" t="s">
        <v>362</v>
      </c>
    </row>
    <row r="166" spans="1:16" ht="57.6" outlineLevel="2" x14ac:dyDescent="0.3">
      <c r="A166" s="3" t="s">
        <v>16</v>
      </c>
      <c r="B166" s="3" t="s">
        <v>17</v>
      </c>
      <c r="C166" s="3" t="s">
        <v>320</v>
      </c>
      <c r="D166" s="3" t="s">
        <v>102</v>
      </c>
      <c r="E166" s="4">
        <v>39857.544120370403</v>
      </c>
      <c r="F166" s="3" t="s">
        <v>103</v>
      </c>
      <c r="G166" s="3" t="s">
        <v>104</v>
      </c>
      <c r="I166" s="18">
        <v>137.5</v>
      </c>
      <c r="J166" s="3" t="s">
        <v>363</v>
      </c>
      <c r="K166" s="6">
        <v>505796</v>
      </c>
      <c r="L166" s="3" t="s">
        <v>23</v>
      </c>
      <c r="M166" s="4">
        <v>39738.501388888901</v>
      </c>
      <c r="N166" s="4">
        <v>39748.408333333296</v>
      </c>
      <c r="O166" s="3" t="s">
        <v>1752</v>
      </c>
      <c r="P166" s="46" t="s">
        <v>1734</v>
      </c>
    </row>
    <row r="167" spans="1:16" ht="43.2" outlineLevel="2" x14ac:dyDescent="0.3">
      <c r="A167" s="3" t="s">
        <v>16</v>
      </c>
      <c r="B167" s="3" t="s">
        <v>17</v>
      </c>
      <c r="C167" s="3" t="s">
        <v>320</v>
      </c>
      <c r="D167" s="3" t="s">
        <v>138</v>
      </c>
      <c r="E167" s="4">
        <v>39862.534918981502</v>
      </c>
      <c r="F167" s="3" t="s">
        <v>103</v>
      </c>
      <c r="G167" s="3" t="s">
        <v>139</v>
      </c>
      <c r="I167" s="18">
        <v>347.6</v>
      </c>
      <c r="J167" s="3" t="s">
        <v>364</v>
      </c>
      <c r="K167" s="6">
        <v>505811</v>
      </c>
      <c r="L167" s="3" t="s">
        <v>23</v>
      </c>
      <c r="M167" s="4">
        <v>39784.336805555598</v>
      </c>
      <c r="N167" s="4">
        <v>39784.336805555598</v>
      </c>
      <c r="O167" s="3" t="s">
        <v>34</v>
      </c>
      <c r="P167" s="46" t="s">
        <v>1735</v>
      </c>
    </row>
    <row r="168" spans="1:16" outlineLevel="2" x14ac:dyDescent="0.3">
      <c r="A168" s="3" t="s">
        <v>16</v>
      </c>
      <c r="B168" s="3" t="s">
        <v>17</v>
      </c>
      <c r="C168" s="3" t="s">
        <v>320</v>
      </c>
      <c r="D168" s="3" t="s">
        <v>135</v>
      </c>
      <c r="E168" s="4">
        <v>39870.617916666699</v>
      </c>
      <c r="F168" s="3" t="s">
        <v>103</v>
      </c>
      <c r="G168" s="3" t="s">
        <v>123</v>
      </c>
      <c r="I168" s="18">
        <v>2031.7</v>
      </c>
      <c r="J168" s="3" t="s">
        <v>365</v>
      </c>
      <c r="K168" s="6">
        <v>505867</v>
      </c>
      <c r="L168" s="3" t="s">
        <v>23</v>
      </c>
      <c r="M168" s="4">
        <v>39785.557638888902</v>
      </c>
      <c r="N168" s="4">
        <v>39805.609027777798</v>
      </c>
      <c r="O168" s="3" t="s">
        <v>1934</v>
      </c>
      <c r="P168" s="48" t="s">
        <v>366</v>
      </c>
    </row>
    <row r="169" spans="1:16" outlineLevel="2" x14ac:dyDescent="0.3">
      <c r="A169" s="3" t="s">
        <v>16</v>
      </c>
      <c r="B169" s="3" t="s">
        <v>17</v>
      </c>
      <c r="C169" s="3" t="s">
        <v>320</v>
      </c>
      <c r="D169" s="3" t="s">
        <v>116</v>
      </c>
      <c r="E169" s="4">
        <v>39899.469641203701</v>
      </c>
      <c r="F169" s="3" t="s">
        <v>103</v>
      </c>
      <c r="G169" s="3" t="s">
        <v>117</v>
      </c>
      <c r="I169" s="18">
        <v>71.5</v>
      </c>
      <c r="J169" s="3" t="s">
        <v>367</v>
      </c>
      <c r="K169" s="6">
        <v>505964</v>
      </c>
      <c r="L169" s="3" t="s">
        <v>23</v>
      </c>
      <c r="M169" s="4">
        <v>39899.3840277778</v>
      </c>
      <c r="N169" s="4">
        <v>39899.3840277778</v>
      </c>
      <c r="O169" s="3" t="s">
        <v>318</v>
      </c>
      <c r="P169" s="48" t="s">
        <v>368</v>
      </c>
    </row>
    <row r="170" spans="1:16" ht="28.8" outlineLevel="2" x14ac:dyDescent="0.3">
      <c r="A170" s="3" t="s">
        <v>16</v>
      </c>
      <c r="B170" s="3" t="s">
        <v>17</v>
      </c>
      <c r="C170" s="3" t="s">
        <v>320</v>
      </c>
      <c r="D170" s="3" t="s">
        <v>369</v>
      </c>
      <c r="E170" s="4">
        <v>39910.6546759259</v>
      </c>
      <c r="F170" s="3" t="s">
        <v>370</v>
      </c>
      <c r="G170" s="3" t="s">
        <v>40</v>
      </c>
      <c r="I170" s="18">
        <v>2046</v>
      </c>
      <c r="J170" s="3" t="s">
        <v>371</v>
      </c>
      <c r="K170" s="6">
        <v>505990</v>
      </c>
      <c r="L170" s="3" t="s">
        <v>23</v>
      </c>
      <c r="M170" s="4">
        <v>39890.442361111098</v>
      </c>
      <c r="N170" s="4">
        <v>39890.442361111098</v>
      </c>
      <c r="O170" s="3" t="s">
        <v>1934</v>
      </c>
      <c r="P170" s="46" t="s">
        <v>1736</v>
      </c>
    </row>
    <row r="171" spans="1:16" ht="43.2" outlineLevel="2" x14ac:dyDescent="0.3">
      <c r="A171" s="3" t="s">
        <v>16</v>
      </c>
      <c r="B171" s="3" t="s">
        <v>17</v>
      </c>
      <c r="C171" s="3" t="s">
        <v>320</v>
      </c>
      <c r="D171" s="3" t="s">
        <v>67</v>
      </c>
      <c r="E171" s="4">
        <v>39918.362604166701</v>
      </c>
      <c r="F171" s="3" t="s">
        <v>103</v>
      </c>
      <c r="G171" s="3" t="s">
        <v>68</v>
      </c>
      <c r="I171" s="18">
        <v>283.81</v>
      </c>
      <c r="J171" s="3" t="s">
        <v>372</v>
      </c>
      <c r="K171" s="6">
        <v>506023</v>
      </c>
      <c r="L171" s="3" t="s">
        <v>23</v>
      </c>
      <c r="M171" s="4">
        <v>39890.440972222197</v>
      </c>
      <c r="N171" s="4">
        <v>39890.443055555603</v>
      </c>
      <c r="O171" s="3" t="s">
        <v>373</v>
      </c>
      <c r="P171" s="46" t="s">
        <v>1737</v>
      </c>
    </row>
    <row r="172" spans="1:16" ht="28.8" outlineLevel="2" x14ac:dyDescent="0.3">
      <c r="A172" s="3" t="s">
        <v>16</v>
      </c>
      <c r="B172" s="3" t="s">
        <v>17</v>
      </c>
      <c r="C172" s="3" t="s">
        <v>320</v>
      </c>
      <c r="D172" s="3" t="s">
        <v>67</v>
      </c>
      <c r="E172" s="4">
        <v>39918.436932870398</v>
      </c>
      <c r="F172" s="3" t="s">
        <v>103</v>
      </c>
      <c r="G172" s="3" t="s">
        <v>68</v>
      </c>
      <c r="I172" s="18">
        <v>312.38</v>
      </c>
      <c r="J172" s="3" t="s">
        <v>374</v>
      </c>
      <c r="K172" s="6">
        <v>506025</v>
      </c>
      <c r="L172" s="3" t="s">
        <v>23</v>
      </c>
      <c r="M172" s="4">
        <v>39890.386111111096</v>
      </c>
      <c r="N172" s="4">
        <v>39906.382638888899</v>
      </c>
      <c r="O172" s="3" t="s">
        <v>161</v>
      </c>
      <c r="P172" s="46" t="s">
        <v>2067</v>
      </c>
    </row>
    <row r="173" spans="1:16" ht="43.2" outlineLevel="2" x14ac:dyDescent="0.3">
      <c r="A173" s="3" t="s">
        <v>16</v>
      </c>
      <c r="B173" s="3" t="s">
        <v>17</v>
      </c>
      <c r="C173" s="3" t="s">
        <v>320</v>
      </c>
      <c r="D173" s="3" t="s">
        <v>67</v>
      </c>
      <c r="E173" s="4">
        <v>39918.436932870398</v>
      </c>
      <c r="F173" s="3" t="s">
        <v>103</v>
      </c>
      <c r="G173" s="3" t="s">
        <v>68</v>
      </c>
      <c r="I173" s="18">
        <v>165.38</v>
      </c>
      <c r="J173" s="3" t="s">
        <v>375</v>
      </c>
      <c r="K173" s="6">
        <v>506025</v>
      </c>
      <c r="L173" s="3" t="s">
        <v>23</v>
      </c>
      <c r="M173" s="4">
        <v>39890.646527777797</v>
      </c>
      <c r="N173" s="4">
        <v>39918.379166666702</v>
      </c>
      <c r="O173" s="3" t="s">
        <v>161</v>
      </c>
      <c r="P173" s="46" t="s">
        <v>2066</v>
      </c>
    </row>
    <row r="174" spans="1:16" ht="43.2" outlineLevel="2" x14ac:dyDescent="0.3">
      <c r="A174" s="3" t="s">
        <v>16</v>
      </c>
      <c r="B174" s="3" t="s">
        <v>17</v>
      </c>
      <c r="C174" s="3" t="s">
        <v>320</v>
      </c>
      <c r="D174" s="3" t="s">
        <v>19</v>
      </c>
      <c r="E174" s="4">
        <v>39923.432094907403</v>
      </c>
      <c r="F174" s="3" t="s">
        <v>103</v>
      </c>
      <c r="G174" s="3" t="s">
        <v>376</v>
      </c>
      <c r="I174" s="18">
        <v>770</v>
      </c>
      <c r="J174" s="3" t="s">
        <v>377</v>
      </c>
      <c r="K174" s="6">
        <v>506044</v>
      </c>
      <c r="L174" s="3" t="s">
        <v>23</v>
      </c>
      <c r="M174" s="4">
        <v>39871.493055555598</v>
      </c>
      <c r="N174" s="4">
        <v>39899.556250000001</v>
      </c>
      <c r="O174" s="3" t="s">
        <v>378</v>
      </c>
      <c r="P174" s="46" t="s">
        <v>1739</v>
      </c>
    </row>
    <row r="175" spans="1:16" outlineLevel="2" x14ac:dyDescent="0.3">
      <c r="A175" s="3" t="s">
        <v>16</v>
      </c>
      <c r="B175" s="3" t="s">
        <v>17</v>
      </c>
      <c r="C175" s="3" t="s">
        <v>320</v>
      </c>
      <c r="D175" s="3" t="s">
        <v>369</v>
      </c>
      <c r="E175" s="4">
        <v>39938.355995370403</v>
      </c>
      <c r="F175" s="3" t="s">
        <v>370</v>
      </c>
      <c r="G175" s="3" t="s">
        <v>40</v>
      </c>
      <c r="I175" s="18">
        <v>185.9</v>
      </c>
      <c r="J175" s="3" t="s">
        <v>379</v>
      </c>
      <c r="K175" s="6">
        <v>506078</v>
      </c>
      <c r="L175" s="3" t="s">
        <v>23</v>
      </c>
      <c r="M175" s="4">
        <v>39891.665972222203</v>
      </c>
      <c r="N175" s="4">
        <v>39937.3840277778</v>
      </c>
      <c r="O175" s="3" t="s">
        <v>34</v>
      </c>
      <c r="P175" s="46" t="s">
        <v>1740</v>
      </c>
    </row>
    <row r="176" spans="1:16" ht="28.8" outlineLevel="2" x14ac:dyDescent="0.3">
      <c r="A176" s="3" t="s">
        <v>16</v>
      </c>
      <c r="B176" s="3" t="s">
        <v>17</v>
      </c>
      <c r="C176" s="3" t="s">
        <v>320</v>
      </c>
      <c r="D176" s="3" t="s">
        <v>128</v>
      </c>
      <c r="E176" s="4">
        <v>39940.393344907403</v>
      </c>
      <c r="F176" s="3" t="s">
        <v>103</v>
      </c>
      <c r="G176" s="3" t="s">
        <v>129</v>
      </c>
      <c r="I176" s="18">
        <v>758.97</v>
      </c>
      <c r="J176" s="3" t="s">
        <v>380</v>
      </c>
      <c r="K176" s="6">
        <v>506100</v>
      </c>
      <c r="L176" s="3" t="s">
        <v>23</v>
      </c>
      <c r="M176" s="4">
        <v>39883.706250000003</v>
      </c>
      <c r="N176" s="4">
        <v>39902.636111111096</v>
      </c>
      <c r="O176" s="3" t="s">
        <v>324</v>
      </c>
      <c r="P176" s="46" t="s">
        <v>2068</v>
      </c>
    </row>
    <row r="177" spans="1:16" outlineLevel="2" x14ac:dyDescent="0.3">
      <c r="A177" s="3" t="s">
        <v>16</v>
      </c>
      <c r="B177" s="3" t="s">
        <v>17</v>
      </c>
      <c r="C177" s="3" t="s">
        <v>320</v>
      </c>
      <c r="D177" s="3" t="s">
        <v>355</v>
      </c>
      <c r="E177" s="4">
        <v>39945.333078703698</v>
      </c>
      <c r="F177" s="3" t="s">
        <v>103</v>
      </c>
      <c r="G177" s="3" t="s">
        <v>123</v>
      </c>
      <c r="I177" s="18">
        <v>2000</v>
      </c>
      <c r="J177" s="3" t="s">
        <v>381</v>
      </c>
      <c r="K177" s="6">
        <v>506127</v>
      </c>
      <c r="L177" s="3" t="s">
        <v>23</v>
      </c>
      <c r="M177" s="4">
        <v>39766.595833333296</v>
      </c>
      <c r="N177" s="4">
        <v>39773.513888888898</v>
      </c>
      <c r="O177" s="3" t="s">
        <v>358</v>
      </c>
      <c r="P177" s="46" t="s">
        <v>1741</v>
      </c>
    </row>
    <row r="178" spans="1:16" outlineLevel="2" x14ac:dyDescent="0.3">
      <c r="A178" s="3" t="s">
        <v>16</v>
      </c>
      <c r="B178" s="3" t="s">
        <v>17</v>
      </c>
      <c r="C178" s="3" t="s">
        <v>320</v>
      </c>
      <c r="D178" s="3" t="s">
        <v>138</v>
      </c>
      <c r="E178" s="4">
        <v>39958.464606481502</v>
      </c>
      <c r="F178" s="3" t="s">
        <v>103</v>
      </c>
      <c r="G178" s="3" t="s">
        <v>139</v>
      </c>
      <c r="I178" s="18">
        <v>53.9</v>
      </c>
      <c r="J178" s="3" t="s">
        <v>382</v>
      </c>
      <c r="K178" s="6">
        <v>506183</v>
      </c>
      <c r="L178" s="3" t="s">
        <v>23</v>
      </c>
      <c r="M178" s="4">
        <v>39905.462500000001</v>
      </c>
      <c r="N178" s="4">
        <v>39930.418055555601</v>
      </c>
      <c r="O178" s="3" t="s">
        <v>34</v>
      </c>
      <c r="P178" s="46" t="s">
        <v>1742</v>
      </c>
    </row>
    <row r="179" spans="1:16" outlineLevel="2" x14ac:dyDescent="0.3">
      <c r="A179" s="3" t="s">
        <v>16</v>
      </c>
      <c r="B179" s="3" t="s">
        <v>17</v>
      </c>
      <c r="C179" s="3" t="s">
        <v>320</v>
      </c>
      <c r="D179" s="3" t="s">
        <v>369</v>
      </c>
      <c r="E179" s="4">
        <v>39958.464641203696</v>
      </c>
      <c r="F179" s="3" t="s">
        <v>370</v>
      </c>
      <c r="G179" s="3" t="s">
        <v>40</v>
      </c>
      <c r="I179" s="18">
        <v>528</v>
      </c>
      <c r="J179" s="3" t="s">
        <v>383</v>
      </c>
      <c r="K179" s="6">
        <v>506180</v>
      </c>
      <c r="L179" s="3" t="s">
        <v>23</v>
      </c>
      <c r="M179" s="4">
        <v>39938.640277777798</v>
      </c>
      <c r="N179" s="4">
        <v>39958.3618055556</v>
      </c>
      <c r="O179" s="3" t="s">
        <v>318</v>
      </c>
      <c r="P179" s="46" t="s">
        <v>1743</v>
      </c>
    </row>
    <row r="180" spans="1:16" ht="28.8" outlineLevel="2" x14ac:dyDescent="0.3">
      <c r="A180" s="3" t="s">
        <v>16</v>
      </c>
      <c r="B180" s="3" t="s">
        <v>17</v>
      </c>
      <c r="C180" s="3" t="s">
        <v>320</v>
      </c>
      <c r="D180" s="3" t="s">
        <v>135</v>
      </c>
      <c r="E180" s="4">
        <v>39973.480972222198</v>
      </c>
      <c r="F180" s="3" t="s">
        <v>103</v>
      </c>
      <c r="G180" s="3" t="s">
        <v>123</v>
      </c>
      <c r="I180" s="18">
        <v>697.57</v>
      </c>
      <c r="J180" s="3" t="s">
        <v>384</v>
      </c>
      <c r="K180" s="6">
        <v>506208</v>
      </c>
      <c r="L180" s="3" t="s">
        <v>23</v>
      </c>
      <c r="M180" s="4">
        <v>39938.612500000003</v>
      </c>
      <c r="N180" s="4">
        <v>39967.332638888904</v>
      </c>
      <c r="O180" s="3" t="s">
        <v>324</v>
      </c>
      <c r="P180" s="46" t="s">
        <v>1744</v>
      </c>
    </row>
    <row r="181" spans="1:16" outlineLevel="1" x14ac:dyDescent="0.3">
      <c r="A181" s="3" t="s">
        <v>16</v>
      </c>
      <c r="B181" s="3" t="s">
        <v>17</v>
      </c>
      <c r="C181" s="11" t="s">
        <v>1317</v>
      </c>
      <c r="D181" s="7"/>
      <c r="E181" s="8"/>
      <c r="F181" s="7"/>
      <c r="G181" s="7"/>
      <c r="I181" s="19">
        <f>SUBTOTAL(9,I142:I180)</f>
        <v>20587.54</v>
      </c>
      <c r="J181" s="7"/>
      <c r="K181" s="10"/>
      <c r="L181" s="7"/>
      <c r="M181" s="8"/>
      <c r="N181" s="8"/>
      <c r="O181" s="7"/>
      <c r="P181" s="48"/>
    </row>
    <row r="182" spans="1:16" outlineLevel="2" x14ac:dyDescent="0.3">
      <c r="A182" s="3" t="s">
        <v>16</v>
      </c>
      <c r="B182" s="3" t="s">
        <v>17</v>
      </c>
      <c r="C182" s="3" t="s">
        <v>385</v>
      </c>
      <c r="D182" s="3" t="s">
        <v>116</v>
      </c>
      <c r="E182" s="4">
        <v>39997.382025462997</v>
      </c>
      <c r="F182" s="3" t="s">
        <v>103</v>
      </c>
      <c r="G182" s="3" t="s">
        <v>117</v>
      </c>
      <c r="I182" s="18">
        <v>1606.7</v>
      </c>
      <c r="J182" s="3" t="s">
        <v>386</v>
      </c>
      <c r="K182" s="6">
        <v>506303</v>
      </c>
      <c r="L182" s="3" t="s">
        <v>23</v>
      </c>
      <c r="M182" s="4">
        <v>39997.324999999997</v>
      </c>
      <c r="N182" s="4">
        <v>39997.3256944444</v>
      </c>
      <c r="O182" s="3" t="s">
        <v>97</v>
      </c>
      <c r="P182" s="48" t="s">
        <v>387</v>
      </c>
    </row>
    <row r="183" spans="1:16" outlineLevel="2" x14ac:dyDescent="0.3">
      <c r="A183" s="3" t="s">
        <v>16</v>
      </c>
      <c r="B183" s="3" t="s">
        <v>17</v>
      </c>
      <c r="C183" s="3" t="s">
        <v>385</v>
      </c>
      <c r="D183" s="3" t="s">
        <v>116</v>
      </c>
      <c r="E183" s="4">
        <v>40018.6430555556</v>
      </c>
      <c r="F183" s="3" t="s">
        <v>103</v>
      </c>
      <c r="G183" s="3" t="s">
        <v>117</v>
      </c>
      <c r="I183" s="18">
        <v>528</v>
      </c>
      <c r="J183" s="3" t="s">
        <v>388</v>
      </c>
      <c r="K183" s="6">
        <v>506384</v>
      </c>
      <c r="L183" s="3" t="s">
        <v>23</v>
      </c>
      <c r="M183" s="4">
        <v>40015.363888888904</v>
      </c>
      <c r="N183" s="4">
        <v>40015.364583333299</v>
      </c>
      <c r="O183" s="3" t="s">
        <v>318</v>
      </c>
      <c r="P183" s="48" t="s">
        <v>389</v>
      </c>
    </row>
    <row r="184" spans="1:16" outlineLevel="2" x14ac:dyDescent="0.3">
      <c r="A184" s="3" t="s">
        <v>16</v>
      </c>
      <c r="B184" s="3" t="s">
        <v>17</v>
      </c>
      <c r="C184" s="3" t="s">
        <v>385</v>
      </c>
      <c r="D184" s="3" t="s">
        <v>135</v>
      </c>
      <c r="E184" s="4">
        <v>40029.425763888903</v>
      </c>
      <c r="F184" s="3" t="s">
        <v>103</v>
      </c>
      <c r="G184" s="3" t="s">
        <v>123</v>
      </c>
      <c r="I184" s="18">
        <v>143.1</v>
      </c>
      <c r="J184" s="3" t="s">
        <v>390</v>
      </c>
      <c r="K184" s="6">
        <v>506426</v>
      </c>
      <c r="L184" s="3" t="s">
        <v>23</v>
      </c>
      <c r="M184" s="4">
        <v>40015.487500000003</v>
      </c>
      <c r="N184" s="4">
        <v>40015.488194444399</v>
      </c>
      <c r="O184" s="3" t="s">
        <v>1934</v>
      </c>
      <c r="P184" s="48" t="s">
        <v>391</v>
      </c>
    </row>
    <row r="185" spans="1:16" outlineLevel="2" x14ac:dyDescent="0.3">
      <c r="A185" s="3" t="s">
        <v>16</v>
      </c>
      <c r="B185" s="3" t="s">
        <v>17</v>
      </c>
      <c r="C185" s="3" t="s">
        <v>385</v>
      </c>
      <c r="D185" s="3" t="s">
        <v>135</v>
      </c>
      <c r="E185" s="4">
        <v>40029.425763888903</v>
      </c>
      <c r="F185" s="3" t="s">
        <v>103</v>
      </c>
      <c r="G185" s="3" t="s">
        <v>123</v>
      </c>
      <c r="I185" s="18">
        <v>119.9</v>
      </c>
      <c r="J185" s="3" t="s">
        <v>392</v>
      </c>
      <c r="K185" s="6">
        <v>506426</v>
      </c>
      <c r="L185" s="3" t="s">
        <v>23</v>
      </c>
      <c r="M185" s="4">
        <v>40015.666666666701</v>
      </c>
      <c r="N185" s="4">
        <v>40021.460416666698</v>
      </c>
      <c r="O185" s="3" t="s">
        <v>1934</v>
      </c>
      <c r="P185" s="46" t="s">
        <v>1745</v>
      </c>
    </row>
    <row r="186" spans="1:16" ht="57.6" outlineLevel="2" x14ac:dyDescent="0.3">
      <c r="A186" s="3" t="s">
        <v>16</v>
      </c>
      <c r="B186" s="3" t="s">
        <v>17</v>
      </c>
      <c r="C186" s="3" t="s">
        <v>385</v>
      </c>
      <c r="D186" s="3" t="s">
        <v>138</v>
      </c>
      <c r="E186" s="4">
        <v>40031.699999999997</v>
      </c>
      <c r="F186" s="3" t="s">
        <v>103</v>
      </c>
      <c r="G186" s="3" t="s">
        <v>139</v>
      </c>
      <c r="I186" s="18">
        <v>797.5</v>
      </c>
      <c r="J186" s="3" t="s">
        <v>393</v>
      </c>
      <c r="K186" s="6">
        <v>506452</v>
      </c>
      <c r="L186" s="3" t="s">
        <v>23</v>
      </c>
      <c r="M186" s="4">
        <v>39986.685416666704</v>
      </c>
      <c r="N186" s="4">
        <v>40017.583333333299</v>
      </c>
      <c r="O186" s="3" t="s">
        <v>34</v>
      </c>
      <c r="P186" s="46" t="s">
        <v>1746</v>
      </c>
    </row>
    <row r="187" spans="1:16" outlineLevel="2" x14ac:dyDescent="0.3">
      <c r="A187" s="3" t="s">
        <v>16</v>
      </c>
      <c r="B187" s="3" t="s">
        <v>17</v>
      </c>
      <c r="C187" s="3" t="s">
        <v>385</v>
      </c>
      <c r="D187" s="3" t="s">
        <v>394</v>
      </c>
      <c r="E187" s="4">
        <v>40051.447916666701</v>
      </c>
      <c r="F187" s="3" t="s">
        <v>103</v>
      </c>
      <c r="G187" s="3" t="s">
        <v>395</v>
      </c>
      <c r="I187" s="18">
        <v>968</v>
      </c>
      <c r="J187" s="3" t="s">
        <v>396</v>
      </c>
      <c r="K187" s="6">
        <v>506487</v>
      </c>
      <c r="L187" s="3" t="s">
        <v>23</v>
      </c>
      <c r="M187" s="4">
        <v>40049.3881944444</v>
      </c>
      <c r="N187" s="4">
        <v>40049.3881944444</v>
      </c>
      <c r="O187" s="3" t="s">
        <v>397</v>
      </c>
      <c r="P187" s="48" t="s">
        <v>398</v>
      </c>
    </row>
    <row r="188" spans="1:16" ht="28.8" outlineLevel="2" x14ac:dyDescent="0.3">
      <c r="A188" s="3" t="s">
        <v>16</v>
      </c>
      <c r="B188" s="3" t="s">
        <v>17</v>
      </c>
      <c r="C188" s="3" t="s">
        <v>385</v>
      </c>
      <c r="D188" s="3" t="s">
        <v>394</v>
      </c>
      <c r="E188" s="4">
        <v>40053.513263888897</v>
      </c>
      <c r="F188" s="3" t="s">
        <v>103</v>
      </c>
      <c r="G188" s="3" t="s">
        <v>395</v>
      </c>
      <c r="I188" s="18">
        <v>500.5</v>
      </c>
      <c r="J188" s="3" t="s">
        <v>399</v>
      </c>
      <c r="K188" s="6">
        <v>506511</v>
      </c>
      <c r="L188" s="3" t="s">
        <v>23</v>
      </c>
      <c r="M188" s="4">
        <v>40024.427777777797</v>
      </c>
      <c r="N188" s="4">
        <v>40028.689583333296</v>
      </c>
      <c r="O188" s="3" t="s">
        <v>400</v>
      </c>
      <c r="P188" s="46" t="s">
        <v>1747</v>
      </c>
    </row>
    <row r="189" spans="1:16" outlineLevel="2" x14ac:dyDescent="0.3">
      <c r="A189" s="3" t="s">
        <v>16</v>
      </c>
      <c r="B189" s="3" t="s">
        <v>17</v>
      </c>
      <c r="C189" s="3" t="s">
        <v>385</v>
      </c>
      <c r="D189" s="3" t="s">
        <v>135</v>
      </c>
      <c r="E189" s="4">
        <v>40073.7182523148</v>
      </c>
      <c r="F189" s="3" t="s">
        <v>103</v>
      </c>
      <c r="G189" s="3" t="s">
        <v>123</v>
      </c>
      <c r="I189" s="18">
        <v>442.2</v>
      </c>
      <c r="J189" s="3" t="s">
        <v>401</v>
      </c>
      <c r="K189" s="6">
        <v>506566</v>
      </c>
      <c r="L189" s="3" t="s">
        <v>23</v>
      </c>
      <c r="M189" s="4">
        <v>40053.502777777801</v>
      </c>
      <c r="N189" s="4">
        <v>40067.673611111102</v>
      </c>
      <c r="O189" s="3" t="s">
        <v>1934</v>
      </c>
      <c r="P189" s="48" t="s">
        <v>402</v>
      </c>
    </row>
    <row r="190" spans="1:16" ht="28.8" outlineLevel="2" x14ac:dyDescent="0.3">
      <c r="A190" s="3" t="s">
        <v>16</v>
      </c>
      <c r="B190" s="3" t="s">
        <v>17</v>
      </c>
      <c r="C190" s="3" t="s">
        <v>385</v>
      </c>
      <c r="D190" s="3" t="s">
        <v>138</v>
      </c>
      <c r="E190" s="4">
        <v>40093.6938310185</v>
      </c>
      <c r="F190" s="3" t="s">
        <v>103</v>
      </c>
      <c r="G190" s="3" t="s">
        <v>139</v>
      </c>
      <c r="I190" s="18">
        <v>62.7</v>
      </c>
      <c r="J190" s="3" t="s">
        <v>403</v>
      </c>
      <c r="K190" s="6">
        <v>506621</v>
      </c>
      <c r="L190" s="3" t="s">
        <v>23</v>
      </c>
      <c r="M190" s="4">
        <v>40066.632638888899</v>
      </c>
      <c r="N190" s="4">
        <v>40078.398611111101</v>
      </c>
      <c r="O190" s="3" t="s">
        <v>34</v>
      </c>
      <c r="P190" s="46" t="s">
        <v>1748</v>
      </c>
    </row>
    <row r="191" spans="1:16" ht="57.6" outlineLevel="2" x14ac:dyDescent="0.3">
      <c r="A191" s="3" t="s">
        <v>16</v>
      </c>
      <c r="B191" s="3" t="s">
        <v>17</v>
      </c>
      <c r="C191" s="3" t="s">
        <v>385</v>
      </c>
      <c r="D191" s="3" t="s">
        <v>67</v>
      </c>
      <c r="E191" s="4">
        <v>40098.675694444399</v>
      </c>
      <c r="F191" s="3" t="s">
        <v>103</v>
      </c>
      <c r="G191" s="3" t="s">
        <v>68</v>
      </c>
      <c r="I191" s="18">
        <v>75</v>
      </c>
      <c r="J191" s="3" t="s">
        <v>404</v>
      </c>
      <c r="K191" s="6">
        <v>506635</v>
      </c>
      <c r="L191" s="3" t="s">
        <v>23</v>
      </c>
      <c r="M191" s="4">
        <v>40036.474305555603</v>
      </c>
      <c r="N191" s="4">
        <v>40046.708333333299</v>
      </c>
      <c r="O191" s="3" t="s">
        <v>161</v>
      </c>
      <c r="P191" s="46" t="s">
        <v>2054</v>
      </c>
    </row>
    <row r="192" spans="1:16" ht="57.6" outlineLevel="2" x14ac:dyDescent="0.3">
      <c r="A192" s="3" t="s">
        <v>16</v>
      </c>
      <c r="B192" s="3" t="s">
        <v>17</v>
      </c>
      <c r="C192" s="3" t="s">
        <v>385</v>
      </c>
      <c r="D192" s="3" t="s">
        <v>138</v>
      </c>
      <c r="E192" s="4">
        <v>40099.711817129602</v>
      </c>
      <c r="F192" s="3" t="s">
        <v>103</v>
      </c>
      <c r="G192" s="3" t="s">
        <v>139</v>
      </c>
      <c r="I192" s="18">
        <v>941.05</v>
      </c>
      <c r="J192" s="3" t="s">
        <v>405</v>
      </c>
      <c r="K192" s="6">
        <v>506638</v>
      </c>
      <c r="L192" s="3" t="s">
        <v>23</v>
      </c>
      <c r="M192" s="4">
        <v>40058.331250000003</v>
      </c>
      <c r="N192" s="4">
        <v>40078.395138888904</v>
      </c>
      <c r="O192" s="3" t="s">
        <v>34</v>
      </c>
      <c r="P192" s="48" t="s">
        <v>406</v>
      </c>
    </row>
    <row r="193" spans="1:16" ht="43.2" outlineLevel="2" x14ac:dyDescent="0.3">
      <c r="A193" s="3" t="s">
        <v>16</v>
      </c>
      <c r="B193" s="3" t="s">
        <v>17</v>
      </c>
      <c r="C193" s="3" t="s">
        <v>385</v>
      </c>
      <c r="D193" s="3" t="s">
        <v>135</v>
      </c>
      <c r="E193" s="4">
        <v>40101.650706018503</v>
      </c>
      <c r="F193" s="3" t="s">
        <v>103</v>
      </c>
      <c r="G193" s="3" t="s">
        <v>123</v>
      </c>
      <c r="I193" s="18">
        <v>117.7</v>
      </c>
      <c r="J193" s="3" t="s">
        <v>407</v>
      </c>
      <c r="K193" s="6">
        <v>506666</v>
      </c>
      <c r="L193" s="3" t="s">
        <v>23</v>
      </c>
      <c r="M193" s="4">
        <v>40092.659027777801</v>
      </c>
      <c r="N193" s="4">
        <v>40101.536111111098</v>
      </c>
      <c r="O193" s="3" t="s">
        <v>1934</v>
      </c>
      <c r="P193" s="46" t="s">
        <v>2069</v>
      </c>
    </row>
    <row r="194" spans="1:16" outlineLevel="2" x14ac:dyDescent="0.3">
      <c r="A194" s="3" t="s">
        <v>16</v>
      </c>
      <c r="B194" s="3" t="s">
        <v>17</v>
      </c>
      <c r="C194" s="3" t="s">
        <v>385</v>
      </c>
      <c r="D194" s="3" t="s">
        <v>128</v>
      </c>
      <c r="E194" s="4">
        <v>40105.691053240698</v>
      </c>
      <c r="F194" s="3" t="s">
        <v>103</v>
      </c>
      <c r="G194" s="3" t="s">
        <v>129</v>
      </c>
      <c r="I194" s="18">
        <v>1738</v>
      </c>
      <c r="J194" s="3" t="s">
        <v>408</v>
      </c>
      <c r="K194" s="6">
        <v>506672</v>
      </c>
      <c r="L194" s="3" t="s">
        <v>23</v>
      </c>
      <c r="M194" s="4">
        <v>40066.628472222197</v>
      </c>
      <c r="N194" s="4">
        <v>40091.503472222197</v>
      </c>
      <c r="O194" s="3" t="s">
        <v>409</v>
      </c>
      <c r="P194" s="46" t="s">
        <v>1749</v>
      </c>
    </row>
    <row r="195" spans="1:16" outlineLevel="2" x14ac:dyDescent="0.3">
      <c r="A195" s="3" t="s">
        <v>16</v>
      </c>
      <c r="B195" s="3" t="s">
        <v>17</v>
      </c>
      <c r="C195" s="3" t="s">
        <v>385</v>
      </c>
      <c r="D195" s="3" t="s">
        <v>67</v>
      </c>
      <c r="E195" s="4">
        <v>40108.703553240703</v>
      </c>
      <c r="F195" s="3" t="s">
        <v>103</v>
      </c>
      <c r="G195" s="3" t="s">
        <v>68</v>
      </c>
      <c r="I195" s="18">
        <v>104.5</v>
      </c>
      <c r="J195" s="3" t="s">
        <v>410</v>
      </c>
      <c r="K195" s="6">
        <v>506691</v>
      </c>
      <c r="L195" s="3" t="s">
        <v>23</v>
      </c>
      <c r="M195" s="4">
        <v>40095.414583333302</v>
      </c>
      <c r="N195" s="4">
        <v>40108.612500000003</v>
      </c>
      <c r="O195" s="3" t="s">
        <v>373</v>
      </c>
      <c r="P195" s="46" t="s">
        <v>1750</v>
      </c>
    </row>
    <row r="196" spans="1:16" ht="28.8" outlineLevel="2" x14ac:dyDescent="0.3">
      <c r="A196" s="3" t="s">
        <v>16</v>
      </c>
      <c r="B196" s="3" t="s">
        <v>17</v>
      </c>
      <c r="C196" s="3" t="s">
        <v>385</v>
      </c>
      <c r="D196" s="3" t="s">
        <v>135</v>
      </c>
      <c r="E196" s="4">
        <v>40119.620138888902</v>
      </c>
      <c r="F196" s="3" t="s">
        <v>103</v>
      </c>
      <c r="G196" s="3" t="s">
        <v>123</v>
      </c>
      <c r="I196" s="18">
        <v>1085.7</v>
      </c>
      <c r="J196" s="3" t="s">
        <v>411</v>
      </c>
      <c r="K196" s="6">
        <v>506734</v>
      </c>
      <c r="L196" s="3" t="s">
        <v>23</v>
      </c>
      <c r="M196" s="4">
        <v>40029.476388888899</v>
      </c>
      <c r="N196" s="4">
        <v>40043.412499999999</v>
      </c>
      <c r="O196" s="3" t="s">
        <v>397</v>
      </c>
      <c r="P196" s="48" t="s">
        <v>412</v>
      </c>
    </row>
    <row r="197" spans="1:16" outlineLevel="2" x14ac:dyDescent="0.3">
      <c r="A197" s="3" t="s">
        <v>16</v>
      </c>
      <c r="B197" s="3" t="s">
        <v>17</v>
      </c>
      <c r="C197" s="3" t="s">
        <v>385</v>
      </c>
      <c r="D197" s="3" t="s">
        <v>207</v>
      </c>
      <c r="E197" s="4">
        <v>40119.620138888902</v>
      </c>
      <c r="F197" s="3" t="s">
        <v>103</v>
      </c>
      <c r="G197" s="3" t="s">
        <v>208</v>
      </c>
      <c r="I197" s="18">
        <v>820.6</v>
      </c>
      <c r="J197" s="3" t="s">
        <v>413</v>
      </c>
      <c r="K197" s="6">
        <v>506734</v>
      </c>
      <c r="L197" s="3" t="s">
        <v>23</v>
      </c>
      <c r="M197" s="4">
        <v>40092.622916666704</v>
      </c>
      <c r="N197" s="4">
        <v>40108.643750000003</v>
      </c>
      <c r="O197" s="3" t="s">
        <v>397</v>
      </c>
      <c r="P197" s="48" t="s">
        <v>414</v>
      </c>
    </row>
    <row r="198" spans="1:16" ht="72" outlineLevel="2" x14ac:dyDescent="0.3">
      <c r="A198" s="3" t="s">
        <v>16</v>
      </c>
      <c r="B198" s="3" t="s">
        <v>17</v>
      </c>
      <c r="C198" s="3" t="s">
        <v>385</v>
      </c>
      <c r="D198" s="3" t="s">
        <v>67</v>
      </c>
      <c r="E198" s="4">
        <v>40128.443749999999</v>
      </c>
      <c r="F198" s="3" t="s">
        <v>103</v>
      </c>
      <c r="G198" s="3" t="s">
        <v>68</v>
      </c>
      <c r="I198" s="18">
        <v>388.31</v>
      </c>
      <c r="J198" s="3" t="s">
        <v>415</v>
      </c>
      <c r="K198" s="6">
        <v>506757</v>
      </c>
      <c r="L198" s="3" t="s">
        <v>23</v>
      </c>
      <c r="M198" s="4">
        <v>40109.600694444402</v>
      </c>
      <c r="N198" s="4">
        <v>40113.471527777801</v>
      </c>
      <c r="O198" s="3" t="s">
        <v>373</v>
      </c>
      <c r="P198" s="46" t="s">
        <v>1751</v>
      </c>
    </row>
    <row r="199" spans="1:16" outlineLevel="2" x14ac:dyDescent="0.3">
      <c r="A199" s="3" t="s">
        <v>16</v>
      </c>
      <c r="B199" s="3" t="s">
        <v>17</v>
      </c>
      <c r="C199" s="3" t="s">
        <v>385</v>
      </c>
      <c r="D199" s="3" t="s">
        <v>19</v>
      </c>
      <c r="E199" s="4">
        <v>40142.661192129599</v>
      </c>
      <c r="F199" s="3" t="s">
        <v>103</v>
      </c>
      <c r="G199" s="3" t="s">
        <v>21</v>
      </c>
      <c r="I199" s="18">
        <v>129.82</v>
      </c>
      <c r="J199" s="3" t="s">
        <v>416</v>
      </c>
      <c r="K199" s="6">
        <v>506801</v>
      </c>
      <c r="L199" s="3" t="s">
        <v>23</v>
      </c>
      <c r="M199" s="4">
        <v>40092.656944444403</v>
      </c>
      <c r="N199" s="4">
        <v>40122.4284722222</v>
      </c>
      <c r="O199" s="3" t="s">
        <v>324</v>
      </c>
      <c r="P199" s="46" t="s">
        <v>1770</v>
      </c>
    </row>
    <row r="200" spans="1:16" ht="115.2" outlineLevel="2" x14ac:dyDescent="0.3">
      <c r="A200" s="3" t="s">
        <v>16</v>
      </c>
      <c r="B200" s="3" t="s">
        <v>17</v>
      </c>
      <c r="C200" s="3" t="s">
        <v>385</v>
      </c>
      <c r="D200" s="3" t="s">
        <v>135</v>
      </c>
      <c r="E200" s="4">
        <v>40150.555555555598</v>
      </c>
      <c r="F200" s="3" t="s">
        <v>103</v>
      </c>
      <c r="G200" s="3" t="s">
        <v>123</v>
      </c>
      <c r="I200" s="18">
        <v>473</v>
      </c>
      <c r="J200" s="3" t="s">
        <v>417</v>
      </c>
      <c r="K200" s="6">
        <v>506849</v>
      </c>
      <c r="L200" s="3" t="s">
        <v>23</v>
      </c>
      <c r="M200" s="4">
        <v>40098.609027777798</v>
      </c>
      <c r="N200" s="4">
        <v>40143.351388888899</v>
      </c>
      <c r="O200" s="3" t="s">
        <v>1934</v>
      </c>
      <c r="P200" s="46" t="s">
        <v>1771</v>
      </c>
    </row>
    <row r="201" spans="1:16" ht="43.2" outlineLevel="2" x14ac:dyDescent="0.3">
      <c r="A201" s="3" t="s">
        <v>16</v>
      </c>
      <c r="B201" s="3" t="s">
        <v>17</v>
      </c>
      <c r="C201" s="3" t="s">
        <v>385</v>
      </c>
      <c r="D201" s="3" t="s">
        <v>138</v>
      </c>
      <c r="E201" s="4">
        <v>40170.461817129602</v>
      </c>
      <c r="F201" s="3" t="s">
        <v>20</v>
      </c>
      <c r="G201" s="3" t="s">
        <v>68</v>
      </c>
      <c r="I201" s="18">
        <v>3050.3</v>
      </c>
      <c r="J201" s="3" t="s">
        <v>418</v>
      </c>
      <c r="K201" s="6">
        <v>506958</v>
      </c>
      <c r="L201" s="3" t="s">
        <v>23</v>
      </c>
      <c r="M201" s="4">
        <v>40053.501388888901</v>
      </c>
      <c r="N201" s="4">
        <v>40093.452083333301</v>
      </c>
      <c r="O201" s="3" t="s">
        <v>34</v>
      </c>
      <c r="P201" s="48" t="s">
        <v>419</v>
      </c>
    </row>
    <row r="202" spans="1:16" ht="28.8" outlineLevel="2" x14ac:dyDescent="0.3">
      <c r="A202" s="3" t="s">
        <v>16</v>
      </c>
      <c r="B202" s="3" t="s">
        <v>17</v>
      </c>
      <c r="C202" s="3" t="s">
        <v>385</v>
      </c>
      <c r="D202" s="3" t="s">
        <v>135</v>
      </c>
      <c r="E202" s="4">
        <v>40199.668761574103</v>
      </c>
      <c r="F202" s="3" t="s">
        <v>103</v>
      </c>
      <c r="G202" s="3" t="s">
        <v>123</v>
      </c>
      <c r="I202" s="18">
        <v>177.1</v>
      </c>
      <c r="J202" s="3" t="s">
        <v>420</v>
      </c>
      <c r="K202" s="6">
        <v>507020</v>
      </c>
      <c r="L202" s="3" t="s">
        <v>23</v>
      </c>
      <c r="M202" s="4">
        <v>40190.409027777801</v>
      </c>
      <c r="N202" s="4">
        <v>40198.434027777803</v>
      </c>
      <c r="O202" s="3" t="s">
        <v>1934</v>
      </c>
      <c r="P202" s="46" t="s">
        <v>1754</v>
      </c>
    </row>
    <row r="203" spans="1:16" ht="43.2" outlineLevel="2" x14ac:dyDescent="0.3">
      <c r="A203" s="3" t="s">
        <v>16</v>
      </c>
      <c r="B203" s="3" t="s">
        <v>17</v>
      </c>
      <c r="C203" s="3" t="s">
        <v>385</v>
      </c>
      <c r="D203" s="3" t="s">
        <v>128</v>
      </c>
      <c r="E203" s="4">
        <v>40213.622986111099</v>
      </c>
      <c r="F203" s="3" t="s">
        <v>103</v>
      </c>
      <c r="G203" s="3" t="s">
        <v>129</v>
      </c>
      <c r="I203" s="18">
        <v>693</v>
      </c>
      <c r="J203" s="3" t="s">
        <v>421</v>
      </c>
      <c r="K203" s="6">
        <v>507056</v>
      </c>
      <c r="L203" s="3" t="s">
        <v>23</v>
      </c>
      <c r="M203" s="4">
        <v>40165.595138888901</v>
      </c>
      <c r="N203" s="4">
        <v>40168.695833333302</v>
      </c>
      <c r="O203" s="3" t="s">
        <v>409</v>
      </c>
      <c r="P203" s="46" t="s">
        <v>1755</v>
      </c>
    </row>
    <row r="204" spans="1:16" ht="57.6" outlineLevel="2" x14ac:dyDescent="0.3">
      <c r="A204" s="3" t="s">
        <v>16</v>
      </c>
      <c r="B204" s="3" t="s">
        <v>17</v>
      </c>
      <c r="C204" s="3" t="s">
        <v>385</v>
      </c>
      <c r="D204" s="3" t="s">
        <v>128</v>
      </c>
      <c r="E204" s="4">
        <v>40228.340358796297</v>
      </c>
      <c r="F204" s="3" t="s">
        <v>103</v>
      </c>
      <c r="G204" s="3" t="s">
        <v>129</v>
      </c>
      <c r="I204" s="18">
        <v>2321</v>
      </c>
      <c r="J204" s="3" t="s">
        <v>422</v>
      </c>
      <c r="K204" s="6">
        <v>507102</v>
      </c>
      <c r="L204" s="3" t="s">
        <v>23</v>
      </c>
      <c r="M204" s="4">
        <v>40196.586111111101</v>
      </c>
      <c r="N204" s="4">
        <v>40214.3569444444</v>
      </c>
      <c r="O204" s="3" t="s">
        <v>409</v>
      </c>
      <c r="P204" s="48" t="s">
        <v>1753</v>
      </c>
    </row>
    <row r="205" spans="1:16" ht="57.6" outlineLevel="2" x14ac:dyDescent="0.3">
      <c r="A205" s="3" t="s">
        <v>16</v>
      </c>
      <c r="B205" s="3" t="s">
        <v>17</v>
      </c>
      <c r="C205" s="3" t="s">
        <v>385</v>
      </c>
      <c r="D205" s="3" t="s">
        <v>207</v>
      </c>
      <c r="E205" s="4">
        <v>40235.511898148201</v>
      </c>
      <c r="F205" s="3" t="s">
        <v>103</v>
      </c>
      <c r="G205" s="3" t="s">
        <v>208</v>
      </c>
      <c r="I205" s="18">
        <v>686.4</v>
      </c>
      <c r="J205" s="3" t="s">
        <v>423</v>
      </c>
      <c r="K205" s="6">
        <v>507121</v>
      </c>
      <c r="L205" s="3" t="s">
        <v>23</v>
      </c>
      <c r="M205" s="4">
        <v>40162.662499999999</v>
      </c>
      <c r="N205" s="4">
        <v>40217.511111111096</v>
      </c>
      <c r="O205" s="3" t="s">
        <v>397</v>
      </c>
      <c r="P205" s="48" t="s">
        <v>424</v>
      </c>
    </row>
    <row r="206" spans="1:16" ht="57.6" outlineLevel="2" x14ac:dyDescent="0.3">
      <c r="A206" s="3" t="s">
        <v>16</v>
      </c>
      <c r="B206" s="3" t="s">
        <v>17</v>
      </c>
      <c r="C206" s="3" t="s">
        <v>385</v>
      </c>
      <c r="D206" s="3" t="s">
        <v>138</v>
      </c>
      <c r="E206" s="4">
        <v>40235.512511574103</v>
      </c>
      <c r="F206" s="3" t="s">
        <v>103</v>
      </c>
      <c r="G206" s="3" t="s">
        <v>139</v>
      </c>
      <c r="I206" s="18">
        <v>280.5</v>
      </c>
      <c r="J206" s="3" t="s">
        <v>425</v>
      </c>
      <c r="K206" s="6">
        <v>507118</v>
      </c>
      <c r="L206" s="3" t="s">
        <v>23</v>
      </c>
      <c r="M206" s="4">
        <v>40214.5222222222</v>
      </c>
      <c r="N206" s="4">
        <v>40224.529861111099</v>
      </c>
      <c r="O206" s="3" t="s">
        <v>318</v>
      </c>
      <c r="P206" s="46" t="s">
        <v>1756</v>
      </c>
    </row>
    <row r="207" spans="1:16" outlineLevel="2" x14ac:dyDescent="0.3">
      <c r="A207" s="3" t="s">
        <v>16</v>
      </c>
      <c r="B207" s="3" t="s">
        <v>17</v>
      </c>
      <c r="C207" s="3" t="s">
        <v>385</v>
      </c>
      <c r="D207" s="3" t="s">
        <v>426</v>
      </c>
      <c r="E207" s="4">
        <v>40238.326388888898</v>
      </c>
      <c r="F207" s="3" t="s">
        <v>103</v>
      </c>
      <c r="G207" s="3" t="s">
        <v>427</v>
      </c>
      <c r="I207" s="18">
        <v>191.4</v>
      </c>
      <c r="J207" s="3" t="s">
        <v>428</v>
      </c>
      <c r="K207" s="6">
        <v>507123</v>
      </c>
      <c r="L207" s="3" t="s">
        <v>23</v>
      </c>
      <c r="M207" s="4">
        <v>40190.448611111096</v>
      </c>
      <c r="N207" s="4">
        <v>40214.502083333296</v>
      </c>
      <c r="O207" s="3" t="s">
        <v>121</v>
      </c>
      <c r="P207" s="46" t="s">
        <v>2070</v>
      </c>
    </row>
    <row r="208" spans="1:16" ht="28.8" outlineLevel="2" x14ac:dyDescent="0.3">
      <c r="A208" s="3" t="s">
        <v>16</v>
      </c>
      <c r="B208" s="3" t="s">
        <v>17</v>
      </c>
      <c r="C208" s="3" t="s">
        <v>385</v>
      </c>
      <c r="D208" s="3" t="s">
        <v>135</v>
      </c>
      <c r="E208" s="4">
        <v>40253.463969907403</v>
      </c>
      <c r="F208" s="3" t="s">
        <v>103</v>
      </c>
      <c r="G208" s="3" t="s">
        <v>123</v>
      </c>
      <c r="I208" s="18">
        <v>275.63</v>
      </c>
      <c r="J208" s="3" t="s">
        <v>429</v>
      </c>
      <c r="K208" s="6">
        <v>507142</v>
      </c>
      <c r="L208" s="3" t="s">
        <v>23</v>
      </c>
      <c r="M208" s="4">
        <v>40214.520138888904</v>
      </c>
      <c r="N208" s="4">
        <v>40227.662499999999</v>
      </c>
      <c r="O208" s="3" t="s">
        <v>324</v>
      </c>
      <c r="P208" s="46" t="s">
        <v>2071</v>
      </c>
    </row>
    <row r="209" spans="1:16" ht="43.2" outlineLevel="2" x14ac:dyDescent="0.3">
      <c r="A209" s="3" t="s">
        <v>16</v>
      </c>
      <c r="B209" s="3" t="s">
        <v>17</v>
      </c>
      <c r="C209" s="3" t="s">
        <v>385</v>
      </c>
      <c r="D209" s="3" t="s">
        <v>19</v>
      </c>
      <c r="E209" s="4">
        <v>40253.464606481502</v>
      </c>
      <c r="F209" s="3" t="s">
        <v>103</v>
      </c>
      <c r="G209" s="3" t="s">
        <v>21</v>
      </c>
      <c r="I209" s="18">
        <v>337.69</v>
      </c>
      <c r="J209" s="3" t="s">
        <v>430</v>
      </c>
      <c r="K209" s="6">
        <v>507147</v>
      </c>
      <c r="L209" s="3" t="s">
        <v>23</v>
      </c>
      <c r="M209" s="4">
        <v>40234.620138888902</v>
      </c>
      <c r="N209" s="4">
        <v>40248.584027777797</v>
      </c>
      <c r="O209" s="3" t="s">
        <v>431</v>
      </c>
      <c r="P209" s="46" t="s">
        <v>2072</v>
      </c>
    </row>
    <row r="210" spans="1:16" ht="57.6" outlineLevel="2" x14ac:dyDescent="0.3">
      <c r="A210" s="3" t="s">
        <v>16</v>
      </c>
      <c r="B210" s="3" t="s">
        <v>17</v>
      </c>
      <c r="C210" s="3" t="s">
        <v>385</v>
      </c>
      <c r="D210" s="3" t="s">
        <v>135</v>
      </c>
      <c r="E210" s="4">
        <v>40255.3930555556</v>
      </c>
      <c r="F210" s="3" t="s">
        <v>103</v>
      </c>
      <c r="G210" s="3" t="s">
        <v>123</v>
      </c>
      <c r="I210" s="18">
        <v>1046.0999999999999</v>
      </c>
      <c r="J210" s="3" t="s">
        <v>432</v>
      </c>
      <c r="K210" s="6">
        <v>507164</v>
      </c>
      <c r="L210" s="3" t="s">
        <v>23</v>
      </c>
      <c r="M210" s="4">
        <v>40217.527777777803</v>
      </c>
      <c r="N210" s="4">
        <v>40253.511111111096</v>
      </c>
      <c r="O210" s="3" t="s">
        <v>397</v>
      </c>
      <c r="P210" s="46" t="s">
        <v>1757</v>
      </c>
    </row>
    <row r="211" spans="1:16" ht="57.6" outlineLevel="2" x14ac:dyDescent="0.3">
      <c r="A211" s="3" t="s">
        <v>16</v>
      </c>
      <c r="B211" s="3" t="s">
        <v>17</v>
      </c>
      <c r="C211" s="3" t="s">
        <v>385</v>
      </c>
      <c r="D211" s="3" t="s">
        <v>116</v>
      </c>
      <c r="E211" s="4">
        <v>40255.3930555556</v>
      </c>
      <c r="F211" s="3" t="s">
        <v>103</v>
      </c>
      <c r="G211" s="3" t="s">
        <v>117</v>
      </c>
      <c r="I211" s="18">
        <v>671</v>
      </c>
      <c r="J211" s="3" t="s">
        <v>433</v>
      </c>
      <c r="K211" s="6">
        <v>507164</v>
      </c>
      <c r="L211" s="3" t="s">
        <v>23</v>
      </c>
      <c r="M211" s="4">
        <v>40219.554166666698</v>
      </c>
      <c r="N211" s="4">
        <v>40232.4555555556</v>
      </c>
      <c r="O211" s="3" t="s">
        <v>397</v>
      </c>
      <c r="P211" s="46" t="s">
        <v>1758</v>
      </c>
    </row>
    <row r="212" spans="1:16" ht="43.2" outlineLevel="2" x14ac:dyDescent="0.3">
      <c r="A212" s="3" t="s">
        <v>16</v>
      </c>
      <c r="B212" s="3" t="s">
        <v>17</v>
      </c>
      <c r="C212" s="3" t="s">
        <v>385</v>
      </c>
      <c r="D212" s="3" t="s">
        <v>135</v>
      </c>
      <c r="E212" s="4">
        <v>40284.633344907401</v>
      </c>
      <c r="F212" s="3" t="s">
        <v>103</v>
      </c>
      <c r="G212" s="3" t="s">
        <v>123</v>
      </c>
      <c r="I212" s="18">
        <v>1432.2</v>
      </c>
      <c r="J212" s="3" t="s">
        <v>434</v>
      </c>
      <c r="K212" s="6">
        <v>507250</v>
      </c>
      <c r="L212" s="3" t="s">
        <v>23</v>
      </c>
      <c r="M212" s="4">
        <v>40170.476388888899</v>
      </c>
      <c r="N212" s="4">
        <v>40274.513888888898</v>
      </c>
      <c r="O212" s="3" t="s">
        <v>1934</v>
      </c>
      <c r="P212" s="46" t="s">
        <v>1760</v>
      </c>
    </row>
    <row r="213" spans="1:16" ht="57.6" outlineLevel="2" x14ac:dyDescent="0.3">
      <c r="A213" s="3" t="s">
        <v>16</v>
      </c>
      <c r="B213" s="3" t="s">
        <v>17</v>
      </c>
      <c r="C213" s="3" t="s">
        <v>385</v>
      </c>
      <c r="D213" s="3" t="s">
        <v>128</v>
      </c>
      <c r="E213" s="4">
        <v>40284.704953703702</v>
      </c>
      <c r="F213" s="3" t="s">
        <v>103</v>
      </c>
      <c r="G213" s="3" t="s">
        <v>129</v>
      </c>
      <c r="I213" s="18">
        <v>242</v>
      </c>
      <c r="J213" s="3" t="s">
        <v>435</v>
      </c>
      <c r="K213" s="6">
        <v>507248</v>
      </c>
      <c r="L213" s="3" t="s">
        <v>23</v>
      </c>
      <c r="M213" s="4">
        <v>40261.685416666704</v>
      </c>
      <c r="N213" s="4">
        <v>40281.306944444397</v>
      </c>
      <c r="O213" s="3" t="s">
        <v>409</v>
      </c>
      <c r="P213" s="46" t="s">
        <v>1759</v>
      </c>
    </row>
    <row r="214" spans="1:16" ht="57.6" outlineLevel="2" x14ac:dyDescent="0.3">
      <c r="A214" s="3" t="s">
        <v>16</v>
      </c>
      <c r="B214" s="3" t="s">
        <v>17</v>
      </c>
      <c r="C214" s="3" t="s">
        <v>385</v>
      </c>
      <c r="D214" s="3" t="s">
        <v>128</v>
      </c>
      <c r="E214" s="4">
        <v>40296.418761574103</v>
      </c>
      <c r="F214" s="3" t="s">
        <v>103</v>
      </c>
      <c r="G214" s="3" t="s">
        <v>129</v>
      </c>
      <c r="I214" s="18">
        <v>154</v>
      </c>
      <c r="J214" s="3" t="s">
        <v>436</v>
      </c>
      <c r="K214" s="6">
        <v>507277</v>
      </c>
      <c r="L214" s="3" t="s">
        <v>23</v>
      </c>
      <c r="M214" s="4">
        <v>40274.568749999999</v>
      </c>
      <c r="N214" s="4">
        <v>40274.618055555598</v>
      </c>
      <c r="O214" s="3" t="s">
        <v>409</v>
      </c>
      <c r="P214" s="48" t="s">
        <v>437</v>
      </c>
    </row>
    <row r="215" spans="1:16" ht="28.8" outlineLevel="2" x14ac:dyDescent="0.3">
      <c r="A215" s="3" t="s">
        <v>16</v>
      </c>
      <c r="B215" s="3" t="s">
        <v>17</v>
      </c>
      <c r="C215" s="3" t="s">
        <v>385</v>
      </c>
      <c r="D215" s="3" t="s">
        <v>426</v>
      </c>
      <c r="E215" s="4">
        <v>40326.575023148202</v>
      </c>
      <c r="F215" s="3" t="s">
        <v>103</v>
      </c>
      <c r="G215" s="3" t="s">
        <v>427</v>
      </c>
      <c r="I215" s="18">
        <v>71.5</v>
      </c>
      <c r="J215" s="3" t="s">
        <v>438</v>
      </c>
      <c r="K215" s="6">
        <v>507408</v>
      </c>
      <c r="L215" s="3" t="s">
        <v>23</v>
      </c>
      <c r="M215" s="4">
        <v>40301.442361111098</v>
      </c>
      <c r="N215" s="4">
        <v>40322.503472222197</v>
      </c>
      <c r="O215" s="3" t="s">
        <v>121</v>
      </c>
      <c r="P215" s="46" t="s">
        <v>2073</v>
      </c>
    </row>
    <row r="216" spans="1:16" ht="43.2" outlineLevel="2" x14ac:dyDescent="0.3">
      <c r="A216" s="3" t="s">
        <v>16</v>
      </c>
      <c r="B216" s="3" t="s">
        <v>17</v>
      </c>
      <c r="C216" s="3" t="s">
        <v>385</v>
      </c>
      <c r="D216" s="3" t="s">
        <v>135</v>
      </c>
      <c r="E216" s="4">
        <v>40326.576388888898</v>
      </c>
      <c r="F216" s="3" t="s">
        <v>103</v>
      </c>
      <c r="G216" s="3" t="s">
        <v>123</v>
      </c>
      <c r="I216" s="18">
        <v>144.02000000000001</v>
      </c>
      <c r="J216" s="3" t="s">
        <v>439</v>
      </c>
      <c r="K216" s="6">
        <v>507413</v>
      </c>
      <c r="L216" s="3" t="s">
        <v>23</v>
      </c>
      <c r="M216" s="4">
        <v>40158.579166666699</v>
      </c>
      <c r="N216" s="4">
        <v>40169.354861111096</v>
      </c>
      <c r="O216" s="3" t="s">
        <v>324</v>
      </c>
      <c r="P216" s="48" t="s">
        <v>440</v>
      </c>
    </row>
    <row r="217" spans="1:16" ht="28.8" outlineLevel="2" x14ac:dyDescent="0.3">
      <c r="A217" s="3" t="s">
        <v>16</v>
      </c>
      <c r="B217" s="3" t="s">
        <v>17</v>
      </c>
      <c r="C217" s="3" t="s">
        <v>385</v>
      </c>
      <c r="D217" s="3" t="s">
        <v>128</v>
      </c>
      <c r="E217" s="4">
        <v>40351.419548611098</v>
      </c>
      <c r="F217" s="3" t="s">
        <v>103</v>
      </c>
      <c r="G217" s="3" t="s">
        <v>129</v>
      </c>
      <c r="I217" s="18">
        <v>429</v>
      </c>
      <c r="J217" s="3" t="s">
        <v>441</v>
      </c>
      <c r="K217" s="6">
        <v>507522</v>
      </c>
      <c r="L217" s="3" t="s">
        <v>23</v>
      </c>
      <c r="M217" s="4">
        <v>40332.414583333302</v>
      </c>
      <c r="N217" s="4">
        <v>40347.6430555556</v>
      </c>
      <c r="O217" s="3" t="s">
        <v>409</v>
      </c>
      <c r="P217" s="46" t="s">
        <v>1791</v>
      </c>
    </row>
    <row r="218" spans="1:16" ht="201.6" outlineLevel="2" x14ac:dyDescent="0.3">
      <c r="A218" s="3" t="s">
        <v>16</v>
      </c>
      <c r="B218" s="3" t="s">
        <v>17</v>
      </c>
      <c r="C218" s="3" t="s">
        <v>385</v>
      </c>
      <c r="D218" s="3" t="s">
        <v>426</v>
      </c>
      <c r="E218" s="4">
        <v>40358.5577430556</v>
      </c>
      <c r="F218" s="3" t="s">
        <v>103</v>
      </c>
      <c r="G218" s="3" t="s">
        <v>427</v>
      </c>
      <c r="I218" s="18">
        <v>1188</v>
      </c>
      <c r="J218" s="3" t="s">
        <v>442</v>
      </c>
      <c r="K218" s="6">
        <v>507545</v>
      </c>
      <c r="L218" s="3" t="s">
        <v>23</v>
      </c>
      <c r="M218" s="4">
        <v>40310.390277777798</v>
      </c>
      <c r="N218" s="4">
        <v>40320.681944444397</v>
      </c>
      <c r="O218" s="3" t="s">
        <v>121</v>
      </c>
      <c r="P218" s="48" t="s">
        <v>1783</v>
      </c>
    </row>
    <row r="219" spans="1:16" outlineLevel="1" x14ac:dyDescent="0.3">
      <c r="A219" s="3" t="s">
        <v>16</v>
      </c>
      <c r="B219" s="3" t="s">
        <v>17</v>
      </c>
      <c r="C219" s="11" t="s">
        <v>1318</v>
      </c>
      <c r="D219" s="7"/>
      <c r="E219" s="8"/>
      <c r="F219" s="7"/>
      <c r="G219" s="7"/>
      <c r="I219" s="19">
        <f>SUBTOTAL(9,I182:I218)</f>
        <v>24433.120000000003</v>
      </c>
      <c r="J219" s="7"/>
      <c r="K219" s="10"/>
      <c r="L219" s="7"/>
      <c r="M219" s="8"/>
      <c r="N219" s="8"/>
      <c r="O219" s="7"/>
      <c r="P219" s="48"/>
    </row>
    <row r="220" spans="1:16" ht="86.4" outlineLevel="2" x14ac:dyDescent="0.3">
      <c r="A220" s="3" t="s">
        <v>16</v>
      </c>
      <c r="B220" s="3" t="s">
        <v>17</v>
      </c>
      <c r="C220" s="3" t="s">
        <v>443</v>
      </c>
      <c r="D220" s="3" t="s">
        <v>138</v>
      </c>
      <c r="E220" s="4">
        <v>40361.500023148103</v>
      </c>
      <c r="F220" s="3" t="s">
        <v>103</v>
      </c>
      <c r="G220" s="3" t="s">
        <v>139</v>
      </c>
      <c r="I220" s="18">
        <v>96.25</v>
      </c>
      <c r="J220" s="3" t="s">
        <v>444</v>
      </c>
      <c r="K220" s="6">
        <v>507564</v>
      </c>
      <c r="L220" s="3" t="s">
        <v>23</v>
      </c>
      <c r="M220" s="4">
        <v>40304.4555555556</v>
      </c>
      <c r="N220" s="4">
        <v>40317.629166666702</v>
      </c>
      <c r="O220" s="3" t="s">
        <v>34</v>
      </c>
      <c r="P220" s="48" t="s">
        <v>1772</v>
      </c>
    </row>
    <row r="221" spans="1:16" ht="86.4" outlineLevel="2" x14ac:dyDescent="0.3">
      <c r="A221" s="3" t="s">
        <v>16</v>
      </c>
      <c r="B221" s="3" t="s">
        <v>17</v>
      </c>
      <c r="C221" s="3" t="s">
        <v>443</v>
      </c>
      <c r="D221" s="3" t="s">
        <v>128</v>
      </c>
      <c r="E221" s="4">
        <v>40361.504872685196</v>
      </c>
      <c r="F221" s="3" t="s">
        <v>103</v>
      </c>
      <c r="G221" s="3" t="s">
        <v>129</v>
      </c>
      <c r="I221" s="18">
        <v>236.5</v>
      </c>
      <c r="J221" s="3" t="s">
        <v>445</v>
      </c>
      <c r="K221" s="6">
        <v>507579</v>
      </c>
      <c r="L221" s="3" t="s">
        <v>23</v>
      </c>
      <c r="M221" s="4">
        <v>40346.459027777797</v>
      </c>
      <c r="N221" s="4">
        <v>40360.406944444403</v>
      </c>
      <c r="O221" s="3" t="s">
        <v>37</v>
      </c>
      <c r="P221" s="46" t="s">
        <v>1792</v>
      </c>
    </row>
    <row r="222" spans="1:16" ht="100.8" outlineLevel="2" x14ac:dyDescent="0.3">
      <c r="A222" s="3" t="s">
        <v>16</v>
      </c>
      <c r="B222" s="3" t="s">
        <v>17</v>
      </c>
      <c r="C222" s="3" t="s">
        <v>443</v>
      </c>
      <c r="D222" s="3" t="s">
        <v>135</v>
      </c>
      <c r="E222" s="4">
        <v>40361.574386574102</v>
      </c>
      <c r="F222" s="3" t="s">
        <v>103</v>
      </c>
      <c r="G222" s="3" t="s">
        <v>123</v>
      </c>
      <c r="I222" s="18">
        <v>160.6</v>
      </c>
      <c r="J222" s="3" t="s">
        <v>446</v>
      </c>
      <c r="K222" s="6">
        <v>507577</v>
      </c>
      <c r="L222" s="3" t="s">
        <v>23</v>
      </c>
      <c r="M222" s="4">
        <v>40332.411805555603</v>
      </c>
      <c r="N222" s="4">
        <v>40337.511805555601</v>
      </c>
      <c r="O222" s="3" t="s">
        <v>397</v>
      </c>
      <c r="P222" s="48" t="s">
        <v>1784</v>
      </c>
    </row>
    <row r="223" spans="1:16" ht="273.60000000000002" outlineLevel="2" x14ac:dyDescent="0.3">
      <c r="A223" s="3" t="s">
        <v>16</v>
      </c>
      <c r="B223" s="3" t="s">
        <v>17</v>
      </c>
      <c r="C223" s="3" t="s">
        <v>443</v>
      </c>
      <c r="D223" s="3" t="s">
        <v>67</v>
      </c>
      <c r="E223" s="4">
        <v>40420.496539351901</v>
      </c>
      <c r="F223" s="3" t="s">
        <v>103</v>
      </c>
      <c r="G223" s="3" t="s">
        <v>68</v>
      </c>
      <c r="I223" s="18">
        <v>104.5</v>
      </c>
      <c r="J223" s="3" t="s">
        <v>447</v>
      </c>
      <c r="K223" s="6">
        <v>507776</v>
      </c>
      <c r="L223" s="3" t="s">
        <v>23</v>
      </c>
      <c r="M223" s="4">
        <v>40408.613194444399</v>
      </c>
      <c r="N223" s="4">
        <v>40417.386111111096</v>
      </c>
      <c r="O223" s="3" t="s">
        <v>373</v>
      </c>
      <c r="P223" s="46" t="s">
        <v>1793</v>
      </c>
    </row>
    <row r="224" spans="1:16" ht="86.4" outlineLevel="2" x14ac:dyDescent="0.3">
      <c r="A224" s="3" t="s">
        <v>16</v>
      </c>
      <c r="B224" s="3" t="s">
        <v>17</v>
      </c>
      <c r="C224" s="3" t="s">
        <v>443</v>
      </c>
      <c r="D224" s="3" t="s">
        <v>128</v>
      </c>
      <c r="E224" s="4">
        <v>40424.572314814803</v>
      </c>
      <c r="F224" s="3" t="s">
        <v>103</v>
      </c>
      <c r="G224" s="3" t="s">
        <v>129</v>
      </c>
      <c r="I224" s="18">
        <v>154</v>
      </c>
      <c r="J224" s="3" t="s">
        <v>448</v>
      </c>
      <c r="K224" s="6">
        <v>507807</v>
      </c>
      <c r="L224" s="3" t="s">
        <v>23</v>
      </c>
      <c r="M224" s="4">
        <v>40408.442361111098</v>
      </c>
      <c r="N224" s="4">
        <v>40409.372222222199</v>
      </c>
      <c r="O224" s="3" t="s">
        <v>409</v>
      </c>
      <c r="P224" s="48" t="s">
        <v>1785</v>
      </c>
    </row>
    <row r="225" spans="1:16" ht="86.4" outlineLevel="2" x14ac:dyDescent="0.3">
      <c r="A225" s="3" t="s">
        <v>16</v>
      </c>
      <c r="B225" s="3" t="s">
        <v>17</v>
      </c>
      <c r="C225" s="3" t="s">
        <v>443</v>
      </c>
      <c r="D225" s="3" t="s">
        <v>67</v>
      </c>
      <c r="E225" s="4">
        <v>40448.4910648148</v>
      </c>
      <c r="F225" s="3" t="s">
        <v>103</v>
      </c>
      <c r="G225" s="3" t="s">
        <v>68</v>
      </c>
      <c r="I225" s="18">
        <v>87.56</v>
      </c>
      <c r="J225" s="3" t="s">
        <v>449</v>
      </c>
      <c r="K225" s="6">
        <v>507905</v>
      </c>
      <c r="L225" s="3" t="s">
        <v>23</v>
      </c>
      <c r="M225" s="4">
        <v>40413.684722222199</v>
      </c>
      <c r="N225" s="4">
        <v>40445.315277777801</v>
      </c>
      <c r="O225" s="3" t="s">
        <v>161</v>
      </c>
      <c r="P225" s="48" t="s">
        <v>450</v>
      </c>
    </row>
    <row r="226" spans="1:16" ht="57.6" outlineLevel="2" x14ac:dyDescent="0.3">
      <c r="A226" s="3" t="s">
        <v>16</v>
      </c>
      <c r="B226" s="3" t="s">
        <v>17</v>
      </c>
      <c r="C226" s="3" t="s">
        <v>443</v>
      </c>
      <c r="D226" s="3" t="s">
        <v>128</v>
      </c>
      <c r="E226" s="4">
        <v>40469.452175925901</v>
      </c>
      <c r="F226" s="3" t="s">
        <v>103</v>
      </c>
      <c r="G226" s="3" t="s">
        <v>129</v>
      </c>
      <c r="I226" s="18">
        <v>154</v>
      </c>
      <c r="J226" s="3" t="s">
        <v>451</v>
      </c>
      <c r="K226" s="6">
        <v>507987</v>
      </c>
      <c r="L226" s="3" t="s">
        <v>23</v>
      </c>
      <c r="M226" s="4">
        <v>40451.465972222199</v>
      </c>
      <c r="N226" s="4">
        <v>40451.625</v>
      </c>
      <c r="O226" s="3" t="s">
        <v>409</v>
      </c>
      <c r="P226" s="46" t="s">
        <v>1795</v>
      </c>
    </row>
    <row r="227" spans="1:16" ht="72" outlineLevel="2" x14ac:dyDescent="0.3">
      <c r="A227" s="3" t="s">
        <v>16</v>
      </c>
      <c r="B227" s="3" t="s">
        <v>17</v>
      </c>
      <c r="C227" s="3" t="s">
        <v>443</v>
      </c>
      <c r="D227" s="3" t="s">
        <v>128</v>
      </c>
      <c r="E227" s="4">
        <v>40498.517407407402</v>
      </c>
      <c r="F227" s="3" t="s">
        <v>103</v>
      </c>
      <c r="G227" s="3" t="s">
        <v>129</v>
      </c>
      <c r="I227" s="18">
        <v>176</v>
      </c>
      <c r="J227" s="3" t="s">
        <v>452</v>
      </c>
      <c r="K227" s="6">
        <v>508052</v>
      </c>
      <c r="L227" s="3" t="s">
        <v>23</v>
      </c>
      <c r="M227" s="4">
        <v>40471.613888888904</v>
      </c>
      <c r="N227" s="4">
        <v>40485.371527777803</v>
      </c>
      <c r="O227" s="3" t="s">
        <v>409</v>
      </c>
      <c r="P227" s="46" t="s">
        <v>1796</v>
      </c>
    </row>
    <row r="228" spans="1:16" ht="129.6" outlineLevel="2" x14ac:dyDescent="0.3">
      <c r="A228" s="3" t="s">
        <v>16</v>
      </c>
      <c r="B228" s="3" t="s">
        <v>17</v>
      </c>
      <c r="C228" s="3" t="s">
        <v>443</v>
      </c>
      <c r="D228" s="3" t="s">
        <v>135</v>
      </c>
      <c r="E228" s="4">
        <v>40500.4042708333</v>
      </c>
      <c r="F228" s="3" t="s">
        <v>103</v>
      </c>
      <c r="G228" s="3" t="s">
        <v>123</v>
      </c>
      <c r="I228" s="18">
        <v>199.06</v>
      </c>
      <c r="J228" s="3" t="s">
        <v>453</v>
      </c>
      <c r="K228" s="6">
        <v>508068</v>
      </c>
      <c r="L228" s="3" t="s">
        <v>23</v>
      </c>
      <c r="M228" s="4">
        <v>40408.440277777801</v>
      </c>
      <c r="N228" s="4">
        <v>40456.404166666704</v>
      </c>
      <c r="O228" s="3" t="s">
        <v>324</v>
      </c>
      <c r="P228" s="48" t="s">
        <v>1786</v>
      </c>
    </row>
    <row r="229" spans="1:16" ht="230.4" outlineLevel="2" x14ac:dyDescent="0.3">
      <c r="A229" s="3" t="s">
        <v>16</v>
      </c>
      <c r="B229" s="3" t="s">
        <v>17</v>
      </c>
      <c r="C229" s="3" t="s">
        <v>443</v>
      </c>
      <c r="D229" s="3" t="s">
        <v>135</v>
      </c>
      <c r="E229" s="4">
        <v>40500.4042708333</v>
      </c>
      <c r="F229" s="3" t="s">
        <v>103</v>
      </c>
      <c r="G229" s="3" t="s">
        <v>123</v>
      </c>
      <c r="I229" s="18">
        <v>880</v>
      </c>
      <c r="J229" s="3" t="s">
        <v>454</v>
      </c>
      <c r="K229" s="6">
        <v>508068</v>
      </c>
      <c r="L229" s="3" t="s">
        <v>23</v>
      </c>
      <c r="M229" s="4">
        <v>40420.609722222202</v>
      </c>
      <c r="N229" s="4">
        <v>40464.707638888904</v>
      </c>
      <c r="O229" s="3" t="s">
        <v>324</v>
      </c>
      <c r="P229" s="48" t="s">
        <v>1787</v>
      </c>
    </row>
    <row r="230" spans="1:16" ht="244.8" outlineLevel="2" x14ac:dyDescent="0.3">
      <c r="A230" s="3" t="s">
        <v>16</v>
      </c>
      <c r="B230" s="3" t="s">
        <v>17</v>
      </c>
      <c r="C230" s="3" t="s">
        <v>443</v>
      </c>
      <c r="D230" s="3" t="s">
        <v>135</v>
      </c>
      <c r="E230" s="4">
        <v>40500.4042708333</v>
      </c>
      <c r="F230" s="3" t="s">
        <v>103</v>
      </c>
      <c r="G230" s="3" t="s">
        <v>123</v>
      </c>
      <c r="I230" s="18">
        <v>1606.83</v>
      </c>
      <c r="J230" s="3" t="s">
        <v>455</v>
      </c>
      <c r="K230" s="6">
        <v>508068</v>
      </c>
      <c r="L230" s="3" t="s">
        <v>23</v>
      </c>
      <c r="M230" s="4">
        <v>40442.550694444399</v>
      </c>
      <c r="N230" s="4">
        <v>40492.578472222202</v>
      </c>
      <c r="O230" s="3" t="s">
        <v>324</v>
      </c>
      <c r="P230" s="48" t="s">
        <v>1788</v>
      </c>
    </row>
    <row r="231" spans="1:16" ht="86.4" outlineLevel="2" x14ac:dyDescent="0.3">
      <c r="A231" s="3" t="s">
        <v>16</v>
      </c>
      <c r="B231" s="3" t="s">
        <v>17</v>
      </c>
      <c r="C231" s="3" t="s">
        <v>443</v>
      </c>
      <c r="D231" s="3" t="s">
        <v>135</v>
      </c>
      <c r="E231" s="4">
        <v>40506.405567129601</v>
      </c>
      <c r="F231" s="3" t="s">
        <v>103</v>
      </c>
      <c r="G231" s="3" t="s">
        <v>123</v>
      </c>
      <c r="I231" s="18">
        <v>165</v>
      </c>
      <c r="J231" s="3" t="s">
        <v>456</v>
      </c>
      <c r="K231" s="6">
        <v>508076</v>
      </c>
      <c r="L231" s="3" t="s">
        <v>23</v>
      </c>
      <c r="M231" s="4">
        <v>40471.59375</v>
      </c>
      <c r="N231" s="4">
        <v>40486.522916666698</v>
      </c>
      <c r="O231" s="3" t="s">
        <v>397</v>
      </c>
      <c r="P231" s="46" t="s">
        <v>1797</v>
      </c>
    </row>
    <row r="232" spans="1:16" ht="86.4" outlineLevel="2" x14ac:dyDescent="0.3">
      <c r="A232" s="3" t="s">
        <v>16</v>
      </c>
      <c r="B232" s="3" t="s">
        <v>17</v>
      </c>
      <c r="C232" s="3" t="s">
        <v>443</v>
      </c>
      <c r="D232" s="3" t="s">
        <v>135</v>
      </c>
      <c r="E232" s="4">
        <v>40506.405567129601</v>
      </c>
      <c r="F232" s="3" t="s">
        <v>103</v>
      </c>
      <c r="G232" s="3" t="s">
        <v>123</v>
      </c>
      <c r="I232" s="18">
        <v>714.69</v>
      </c>
      <c r="J232" s="3" t="s">
        <v>457</v>
      </c>
      <c r="K232" s="6">
        <v>508076</v>
      </c>
      <c r="L232" s="3" t="s">
        <v>23</v>
      </c>
      <c r="M232" s="4">
        <v>40471.612500000003</v>
      </c>
      <c r="N232" s="4">
        <v>40486.522916666698</v>
      </c>
      <c r="O232" s="3" t="s">
        <v>397</v>
      </c>
      <c r="P232" s="48" t="s">
        <v>1798</v>
      </c>
    </row>
    <row r="233" spans="1:16" ht="86.4" outlineLevel="2" x14ac:dyDescent="0.3">
      <c r="A233" s="3" t="s">
        <v>16</v>
      </c>
      <c r="B233" s="3" t="s">
        <v>17</v>
      </c>
      <c r="C233" s="3" t="s">
        <v>443</v>
      </c>
      <c r="D233" s="3" t="s">
        <v>135</v>
      </c>
      <c r="E233" s="4">
        <v>40506.405567129601</v>
      </c>
      <c r="F233" s="3" t="s">
        <v>103</v>
      </c>
      <c r="G233" s="3" t="s">
        <v>123</v>
      </c>
      <c r="I233" s="18">
        <v>165</v>
      </c>
      <c r="J233" s="3" t="s">
        <v>458</v>
      </c>
      <c r="K233" s="6">
        <v>508076</v>
      </c>
      <c r="L233" s="3" t="s">
        <v>23</v>
      </c>
      <c r="M233" s="4">
        <v>40472.456944444399</v>
      </c>
      <c r="N233" s="4">
        <v>40487.3881944444</v>
      </c>
      <c r="O233" s="3" t="s">
        <v>397</v>
      </c>
      <c r="P233" s="46" t="s">
        <v>1799</v>
      </c>
    </row>
    <row r="234" spans="1:16" ht="144" outlineLevel="2" x14ac:dyDescent="0.3">
      <c r="A234" s="3" t="s">
        <v>16</v>
      </c>
      <c r="B234" s="3" t="s">
        <v>17</v>
      </c>
      <c r="C234" s="3" t="s">
        <v>443</v>
      </c>
      <c r="D234" s="3" t="s">
        <v>135</v>
      </c>
      <c r="E234" s="4">
        <v>40506.405567129601</v>
      </c>
      <c r="F234" s="3" t="s">
        <v>103</v>
      </c>
      <c r="G234" s="3" t="s">
        <v>123</v>
      </c>
      <c r="I234" s="18">
        <v>123.2</v>
      </c>
      <c r="J234" s="3" t="s">
        <v>459</v>
      </c>
      <c r="K234" s="6">
        <v>508076</v>
      </c>
      <c r="L234" s="3" t="s">
        <v>23</v>
      </c>
      <c r="M234" s="4">
        <v>40478.673611111102</v>
      </c>
      <c r="N234" s="4">
        <v>40494.643750000003</v>
      </c>
      <c r="O234" s="3" t="s">
        <v>397</v>
      </c>
      <c r="P234" s="48" t="s">
        <v>1773</v>
      </c>
    </row>
    <row r="235" spans="1:16" ht="201.6" outlineLevel="2" x14ac:dyDescent="0.3">
      <c r="A235" s="3" t="s">
        <v>16</v>
      </c>
      <c r="B235" s="3" t="s">
        <v>17</v>
      </c>
      <c r="C235" s="3" t="s">
        <v>443</v>
      </c>
      <c r="D235" s="3" t="s">
        <v>135</v>
      </c>
      <c r="E235" s="4">
        <v>40506.405567129601</v>
      </c>
      <c r="F235" s="3" t="s">
        <v>103</v>
      </c>
      <c r="G235" s="3" t="s">
        <v>123</v>
      </c>
      <c r="I235" s="18">
        <v>166.75</v>
      </c>
      <c r="J235" s="3" t="s">
        <v>460</v>
      </c>
      <c r="K235" s="6">
        <v>508076</v>
      </c>
      <c r="L235" s="3" t="s">
        <v>23</v>
      </c>
      <c r="M235" s="4">
        <v>40478.697222222203</v>
      </c>
      <c r="N235" s="4">
        <v>40494.643750000003</v>
      </c>
      <c r="O235" s="3" t="s">
        <v>397</v>
      </c>
      <c r="P235" s="48" t="s">
        <v>1774</v>
      </c>
    </row>
    <row r="236" spans="1:16" ht="72" outlineLevel="2" x14ac:dyDescent="0.3">
      <c r="A236" s="3" t="s">
        <v>16</v>
      </c>
      <c r="B236" s="3" t="s">
        <v>17</v>
      </c>
      <c r="C236" s="3" t="s">
        <v>443</v>
      </c>
      <c r="D236" s="3" t="s">
        <v>138</v>
      </c>
      <c r="E236" s="4">
        <v>40513.6327199074</v>
      </c>
      <c r="F236" s="3" t="s">
        <v>103</v>
      </c>
      <c r="G236" s="3" t="s">
        <v>139</v>
      </c>
      <c r="I236" s="18">
        <v>79.75</v>
      </c>
      <c r="J236" s="3" t="s">
        <v>461</v>
      </c>
      <c r="K236" s="6">
        <v>508113</v>
      </c>
      <c r="L236" s="3" t="s">
        <v>23</v>
      </c>
      <c r="M236" s="4">
        <v>40471.610416666699</v>
      </c>
      <c r="N236" s="4">
        <v>40480.332638888904</v>
      </c>
      <c r="O236" s="3" t="s">
        <v>34</v>
      </c>
      <c r="P236" s="46" t="s">
        <v>1800</v>
      </c>
    </row>
    <row r="237" spans="1:16" ht="72" outlineLevel="2" x14ac:dyDescent="0.3">
      <c r="A237" s="3" t="s">
        <v>16</v>
      </c>
      <c r="B237" s="3" t="s">
        <v>17</v>
      </c>
      <c r="C237" s="3" t="s">
        <v>443</v>
      </c>
      <c r="D237" s="3" t="s">
        <v>116</v>
      </c>
      <c r="E237" s="4">
        <v>40515.552858796298</v>
      </c>
      <c r="F237" s="3" t="s">
        <v>103</v>
      </c>
      <c r="G237" s="3" t="s">
        <v>117</v>
      </c>
      <c r="I237" s="18">
        <v>22</v>
      </c>
      <c r="J237" s="3" t="s">
        <v>462</v>
      </c>
      <c r="K237" s="6">
        <v>508117</v>
      </c>
      <c r="L237" s="3" t="s">
        <v>23</v>
      </c>
      <c r="M237" s="4">
        <v>40491.438194444403</v>
      </c>
      <c r="N237" s="4">
        <v>40497.618750000001</v>
      </c>
      <c r="O237" s="3" t="s">
        <v>318</v>
      </c>
      <c r="P237" s="48" t="s">
        <v>463</v>
      </c>
    </row>
    <row r="238" spans="1:16" ht="100.8" outlineLevel="2" x14ac:dyDescent="0.3">
      <c r="A238" s="3" t="s">
        <v>16</v>
      </c>
      <c r="B238" s="3" t="s">
        <v>17</v>
      </c>
      <c r="C238" s="3" t="s">
        <v>443</v>
      </c>
      <c r="D238" s="3" t="s">
        <v>128</v>
      </c>
      <c r="E238" s="4">
        <v>40532.539039351897</v>
      </c>
      <c r="F238" s="3" t="s">
        <v>103</v>
      </c>
      <c r="G238" s="3" t="s">
        <v>129</v>
      </c>
      <c r="I238" s="18">
        <v>308</v>
      </c>
      <c r="J238" s="3" t="s">
        <v>464</v>
      </c>
      <c r="K238" s="6">
        <v>508167</v>
      </c>
      <c r="L238" s="3" t="s">
        <v>23</v>
      </c>
      <c r="M238" s="4">
        <v>40513.689583333296</v>
      </c>
      <c r="N238" s="4">
        <v>40528.577083333301</v>
      </c>
      <c r="O238" s="3" t="s">
        <v>409</v>
      </c>
      <c r="P238" s="48" t="s">
        <v>1931</v>
      </c>
    </row>
    <row r="239" spans="1:16" ht="100.8" outlineLevel="2" x14ac:dyDescent="0.3">
      <c r="A239" s="3" t="s">
        <v>16</v>
      </c>
      <c r="B239" s="3" t="s">
        <v>17</v>
      </c>
      <c r="C239" s="3" t="s">
        <v>443</v>
      </c>
      <c r="D239" s="3" t="s">
        <v>135</v>
      </c>
      <c r="E239" s="4">
        <v>40560.629305555602</v>
      </c>
      <c r="F239" s="3" t="s">
        <v>103</v>
      </c>
      <c r="G239" s="3" t="s">
        <v>123</v>
      </c>
      <c r="I239" s="18">
        <v>254.49</v>
      </c>
      <c r="J239" s="3" t="s">
        <v>465</v>
      </c>
      <c r="K239" s="6">
        <v>508261</v>
      </c>
      <c r="L239" s="3" t="s">
        <v>23</v>
      </c>
      <c r="M239" s="4">
        <v>40515.387499999997</v>
      </c>
      <c r="N239" s="4">
        <v>40557.645833333299</v>
      </c>
      <c r="O239" s="3" t="s">
        <v>324</v>
      </c>
      <c r="P239" s="48" t="s">
        <v>466</v>
      </c>
    </row>
    <row r="240" spans="1:16" ht="57.6" outlineLevel="2" x14ac:dyDescent="0.3">
      <c r="A240" s="3" t="s">
        <v>16</v>
      </c>
      <c r="B240" s="3" t="s">
        <v>17</v>
      </c>
      <c r="C240" s="3" t="s">
        <v>443</v>
      </c>
      <c r="D240" s="3" t="s">
        <v>138</v>
      </c>
      <c r="E240" s="4">
        <v>40560.629317129598</v>
      </c>
      <c r="F240" s="3" t="s">
        <v>103</v>
      </c>
      <c r="G240" s="3" t="s">
        <v>123</v>
      </c>
      <c r="I240" s="18">
        <v>285.12</v>
      </c>
      <c r="J240" s="3" t="s">
        <v>467</v>
      </c>
      <c r="K240" s="6">
        <v>508263</v>
      </c>
      <c r="L240" s="3" t="s">
        <v>23</v>
      </c>
      <c r="M240" s="4">
        <v>40515.387499999997</v>
      </c>
      <c r="N240" s="4">
        <v>40557.645833333299</v>
      </c>
      <c r="O240" s="3" t="s">
        <v>324</v>
      </c>
      <c r="P240" s="48" t="s">
        <v>468</v>
      </c>
    </row>
    <row r="241" spans="1:16" ht="115.2" outlineLevel="2" x14ac:dyDescent="0.3">
      <c r="A241" s="3" t="s">
        <v>16</v>
      </c>
      <c r="B241" s="3" t="s">
        <v>17</v>
      </c>
      <c r="C241" s="3" t="s">
        <v>443</v>
      </c>
      <c r="D241" s="3" t="s">
        <v>116</v>
      </c>
      <c r="E241" s="4">
        <v>40568.542476851901</v>
      </c>
      <c r="F241" s="3" t="s">
        <v>103</v>
      </c>
      <c r="G241" s="3" t="s">
        <v>117</v>
      </c>
      <c r="I241" s="18">
        <v>280.5</v>
      </c>
      <c r="J241" s="3" t="s">
        <v>469</v>
      </c>
      <c r="K241" s="6">
        <v>508302</v>
      </c>
      <c r="L241" s="3" t="s">
        <v>23</v>
      </c>
      <c r="M241" s="4">
        <v>40555.547916666699</v>
      </c>
      <c r="N241" s="4">
        <v>40555.5847222222</v>
      </c>
      <c r="O241" s="3" t="s">
        <v>318</v>
      </c>
      <c r="P241" s="46" t="s">
        <v>1801</v>
      </c>
    </row>
    <row r="242" spans="1:16" ht="115.2" outlineLevel="2" x14ac:dyDescent="0.3">
      <c r="A242" s="3" t="s">
        <v>16</v>
      </c>
      <c r="B242" s="3" t="s">
        <v>17</v>
      </c>
      <c r="C242" s="3" t="s">
        <v>443</v>
      </c>
      <c r="D242" s="3" t="s">
        <v>426</v>
      </c>
      <c r="E242" s="4">
        <v>40574.677881944401</v>
      </c>
      <c r="F242" s="3" t="s">
        <v>103</v>
      </c>
      <c r="G242" s="3" t="s">
        <v>427</v>
      </c>
      <c r="I242" s="18">
        <v>297</v>
      </c>
      <c r="J242" s="3" t="s">
        <v>470</v>
      </c>
      <c r="K242" s="6">
        <v>508318</v>
      </c>
      <c r="L242" s="3" t="s">
        <v>23</v>
      </c>
      <c r="M242" s="4">
        <v>40505.702083333301</v>
      </c>
      <c r="N242" s="4">
        <v>40506.651388888902</v>
      </c>
      <c r="O242" s="3" t="s">
        <v>121</v>
      </c>
      <c r="P242" s="46" t="s">
        <v>1802</v>
      </c>
    </row>
    <row r="243" spans="1:16" ht="144" outlineLevel="2" x14ac:dyDescent="0.3">
      <c r="A243" s="3" t="s">
        <v>16</v>
      </c>
      <c r="B243" s="3" t="s">
        <v>17</v>
      </c>
      <c r="C243" s="3" t="s">
        <v>443</v>
      </c>
      <c r="D243" s="3" t="s">
        <v>128</v>
      </c>
      <c r="E243" s="4">
        <v>40574.677916666697</v>
      </c>
      <c r="F243" s="3" t="s">
        <v>103</v>
      </c>
      <c r="G243" s="3" t="s">
        <v>129</v>
      </c>
      <c r="I243" s="18">
        <v>425.04</v>
      </c>
      <c r="J243" s="3" t="s">
        <v>471</v>
      </c>
      <c r="K243" s="6">
        <v>508326</v>
      </c>
      <c r="L243" s="3" t="s">
        <v>23</v>
      </c>
      <c r="M243" s="4">
        <v>40520.535416666702</v>
      </c>
      <c r="N243" s="4">
        <v>40557.6472222222</v>
      </c>
      <c r="O243" s="3" t="s">
        <v>324</v>
      </c>
      <c r="P243" s="46" t="s">
        <v>1804</v>
      </c>
    </row>
    <row r="244" spans="1:16" ht="86.4" outlineLevel="2" x14ac:dyDescent="0.3">
      <c r="A244" s="3" t="s">
        <v>16</v>
      </c>
      <c r="B244" s="3" t="s">
        <v>17</v>
      </c>
      <c r="C244" s="3" t="s">
        <v>443</v>
      </c>
      <c r="D244" s="3" t="s">
        <v>138</v>
      </c>
      <c r="E244" s="4">
        <v>40589.577187499999</v>
      </c>
      <c r="F244" s="3" t="s">
        <v>103</v>
      </c>
      <c r="G244" s="3" t="s">
        <v>117</v>
      </c>
      <c r="I244" s="18">
        <v>71.5</v>
      </c>
      <c r="J244" s="3" t="s">
        <v>472</v>
      </c>
      <c r="K244" s="6">
        <v>508336</v>
      </c>
      <c r="L244" s="3" t="s">
        <v>23</v>
      </c>
      <c r="M244" s="4">
        <v>40555.547916666699</v>
      </c>
      <c r="N244" s="4">
        <v>40564.509722222203</v>
      </c>
      <c r="O244" s="3" t="s">
        <v>34</v>
      </c>
      <c r="P244" s="48" t="s">
        <v>1789</v>
      </c>
    </row>
    <row r="245" spans="1:16" ht="100.8" outlineLevel="2" x14ac:dyDescent="0.3">
      <c r="A245" s="3" t="s">
        <v>16</v>
      </c>
      <c r="B245" s="3" t="s">
        <v>17</v>
      </c>
      <c r="C245" s="3" t="s">
        <v>443</v>
      </c>
      <c r="D245" s="3" t="s">
        <v>128</v>
      </c>
      <c r="E245" s="4">
        <v>40596.591087963003</v>
      </c>
      <c r="F245" s="3" t="s">
        <v>103</v>
      </c>
      <c r="G245" s="3" t="s">
        <v>129</v>
      </c>
      <c r="I245" s="18">
        <v>407</v>
      </c>
      <c r="J245" s="3" t="s">
        <v>473</v>
      </c>
      <c r="K245" s="6">
        <v>508386</v>
      </c>
      <c r="L245" s="3" t="s">
        <v>23</v>
      </c>
      <c r="M245" s="4">
        <v>40556.383333333302</v>
      </c>
      <c r="N245" s="4">
        <v>40590.729166666701</v>
      </c>
      <c r="O245" s="3" t="s">
        <v>409</v>
      </c>
      <c r="P245" s="46" t="s">
        <v>1805</v>
      </c>
    </row>
    <row r="246" spans="1:16" ht="158.4" outlineLevel="2" x14ac:dyDescent="0.3">
      <c r="A246" s="3" t="s">
        <v>16</v>
      </c>
      <c r="B246" s="3" t="s">
        <v>17</v>
      </c>
      <c r="C246" s="3" t="s">
        <v>443</v>
      </c>
      <c r="D246" s="3" t="s">
        <v>135</v>
      </c>
      <c r="E246" s="4">
        <v>40599.584097222199</v>
      </c>
      <c r="F246" s="3" t="s">
        <v>103</v>
      </c>
      <c r="G246" s="3" t="s">
        <v>123</v>
      </c>
      <c r="I246" s="18">
        <v>61.6</v>
      </c>
      <c r="J246" s="3" t="s">
        <v>474</v>
      </c>
      <c r="K246" s="6">
        <v>508411</v>
      </c>
      <c r="L246" s="3" t="s">
        <v>23</v>
      </c>
      <c r="M246" s="4">
        <v>40556.432638888902</v>
      </c>
      <c r="N246" s="4">
        <v>40567.653472222199</v>
      </c>
      <c r="O246" s="3" t="s">
        <v>397</v>
      </c>
      <c r="P246" s="48" t="s">
        <v>1775</v>
      </c>
    </row>
    <row r="247" spans="1:16" ht="28.8" outlineLevel="2" x14ac:dyDescent="0.3">
      <c r="A247" s="3" t="s">
        <v>16</v>
      </c>
      <c r="B247" s="3" t="s">
        <v>17</v>
      </c>
      <c r="C247" s="3" t="s">
        <v>443</v>
      </c>
      <c r="D247" s="3" t="s">
        <v>67</v>
      </c>
      <c r="E247" s="4">
        <v>40612.545925925901</v>
      </c>
      <c r="F247" s="3" t="s">
        <v>103</v>
      </c>
      <c r="G247" s="3" t="s">
        <v>68</v>
      </c>
      <c r="I247" s="18">
        <v>75</v>
      </c>
      <c r="J247" s="3" t="s">
        <v>475</v>
      </c>
      <c r="K247" s="6">
        <v>508463</v>
      </c>
      <c r="L247" s="3" t="s">
        <v>23</v>
      </c>
      <c r="M247" s="4">
        <v>40483.472222222197</v>
      </c>
      <c r="N247" s="4">
        <v>40547.438888888901</v>
      </c>
      <c r="O247" s="3" t="s">
        <v>161</v>
      </c>
      <c r="P247" s="46" t="s">
        <v>2055</v>
      </c>
    </row>
    <row r="248" spans="1:16" ht="100.8" outlineLevel="2" x14ac:dyDescent="0.3">
      <c r="A248" s="3" t="s">
        <v>16</v>
      </c>
      <c r="B248" s="3" t="s">
        <v>17</v>
      </c>
      <c r="C248" s="3" t="s">
        <v>443</v>
      </c>
      <c r="D248" s="3" t="s">
        <v>116</v>
      </c>
      <c r="E248" s="4">
        <v>40630.424502314803</v>
      </c>
      <c r="F248" s="3" t="s">
        <v>103</v>
      </c>
      <c r="G248" s="3" t="s">
        <v>117</v>
      </c>
      <c r="I248" s="18">
        <v>239.74</v>
      </c>
      <c r="J248" s="3" t="s">
        <v>476</v>
      </c>
      <c r="K248" s="6">
        <v>508520</v>
      </c>
      <c r="L248" s="3" t="s">
        <v>23</v>
      </c>
      <c r="M248" s="4">
        <v>40618.409722222197</v>
      </c>
      <c r="N248" s="4">
        <v>40619.675694444399</v>
      </c>
      <c r="O248" s="3" t="s">
        <v>477</v>
      </c>
      <c r="P248" s="46" t="s">
        <v>1809</v>
      </c>
    </row>
    <row r="249" spans="1:16" ht="144" outlineLevel="2" x14ac:dyDescent="0.3">
      <c r="A249" s="3" t="s">
        <v>16</v>
      </c>
      <c r="B249" s="3" t="s">
        <v>17</v>
      </c>
      <c r="C249" s="3" t="s">
        <v>443</v>
      </c>
      <c r="D249" s="3" t="s">
        <v>128</v>
      </c>
      <c r="E249" s="4">
        <v>40633.344537037003</v>
      </c>
      <c r="F249" s="3" t="s">
        <v>103</v>
      </c>
      <c r="G249" s="3" t="s">
        <v>129</v>
      </c>
      <c r="I249" s="18">
        <v>242</v>
      </c>
      <c r="J249" s="3" t="s">
        <v>478</v>
      </c>
      <c r="K249" s="6">
        <v>508527</v>
      </c>
      <c r="L249" s="3" t="s">
        <v>23</v>
      </c>
      <c r="M249" s="4">
        <v>40620.480555555601</v>
      </c>
      <c r="N249" s="4">
        <v>40620.480555555601</v>
      </c>
      <c r="O249" s="3" t="s">
        <v>409</v>
      </c>
      <c r="P249" s="46" t="s">
        <v>1776</v>
      </c>
    </row>
    <row r="250" spans="1:16" ht="72" outlineLevel="2" x14ac:dyDescent="0.3">
      <c r="A250" s="3" t="s">
        <v>16</v>
      </c>
      <c r="B250" s="3" t="s">
        <v>17</v>
      </c>
      <c r="C250" s="3" t="s">
        <v>443</v>
      </c>
      <c r="D250" s="3" t="s">
        <v>67</v>
      </c>
      <c r="E250" s="4">
        <v>40633.344571759299</v>
      </c>
      <c r="F250" s="3" t="s">
        <v>103</v>
      </c>
      <c r="G250" s="3" t="s">
        <v>68</v>
      </c>
      <c r="I250" s="18">
        <v>137.71</v>
      </c>
      <c r="J250" s="3" t="s">
        <v>479</v>
      </c>
      <c r="K250" s="6">
        <v>508537</v>
      </c>
      <c r="L250" s="3" t="s">
        <v>23</v>
      </c>
      <c r="M250" s="4">
        <v>40618.656944444403</v>
      </c>
      <c r="N250" s="4">
        <v>40618.677083333299</v>
      </c>
      <c r="O250" s="3" t="s">
        <v>477</v>
      </c>
      <c r="P250" s="48" t="s">
        <v>480</v>
      </c>
    </row>
    <row r="251" spans="1:16" ht="158.4" outlineLevel="2" x14ac:dyDescent="0.3">
      <c r="A251" s="3" t="s">
        <v>16</v>
      </c>
      <c r="B251" s="3" t="s">
        <v>17</v>
      </c>
      <c r="C251" s="3" t="s">
        <v>443</v>
      </c>
      <c r="D251" s="3" t="s">
        <v>19</v>
      </c>
      <c r="E251" s="4">
        <v>40639.653784722199</v>
      </c>
      <c r="F251" s="3" t="s">
        <v>103</v>
      </c>
      <c r="G251" s="3" t="s">
        <v>21</v>
      </c>
      <c r="I251" s="18">
        <v>690</v>
      </c>
      <c r="J251" s="3" t="s">
        <v>481</v>
      </c>
      <c r="K251" s="6">
        <v>508557</v>
      </c>
      <c r="L251" s="3" t="s">
        <v>23</v>
      </c>
      <c r="M251" s="4">
        <v>40623.65</v>
      </c>
      <c r="N251" s="4">
        <v>40633.698611111096</v>
      </c>
      <c r="O251" s="3" t="s">
        <v>482</v>
      </c>
      <c r="P251" s="48" t="s">
        <v>1790</v>
      </c>
    </row>
    <row r="252" spans="1:16" ht="57.6" outlineLevel="2" x14ac:dyDescent="0.3">
      <c r="A252" s="3" t="s">
        <v>16</v>
      </c>
      <c r="B252" s="3" t="s">
        <v>17</v>
      </c>
      <c r="C252" s="3" t="s">
        <v>443</v>
      </c>
      <c r="D252" s="3" t="s">
        <v>135</v>
      </c>
      <c r="E252" s="4">
        <v>40644.466076388897</v>
      </c>
      <c r="F252" s="3" t="s">
        <v>103</v>
      </c>
      <c r="G252" s="3" t="s">
        <v>139</v>
      </c>
      <c r="I252" s="18">
        <v>7535</v>
      </c>
      <c r="J252" s="3" t="s">
        <v>483</v>
      </c>
      <c r="K252" s="6">
        <v>508572</v>
      </c>
      <c r="L252" s="3" t="s">
        <v>23</v>
      </c>
      <c r="M252" s="4">
        <v>40507.550694444399</v>
      </c>
      <c r="N252" s="4">
        <v>40624.346527777801</v>
      </c>
      <c r="O252" s="3" t="s">
        <v>324</v>
      </c>
      <c r="P252" s="48" t="s">
        <v>484</v>
      </c>
    </row>
    <row r="253" spans="1:16" ht="244.8" outlineLevel="2" x14ac:dyDescent="0.3">
      <c r="A253" s="3" t="s">
        <v>16</v>
      </c>
      <c r="B253" s="3" t="s">
        <v>17</v>
      </c>
      <c r="C253" s="3" t="s">
        <v>443</v>
      </c>
      <c r="D253" s="3" t="s">
        <v>135</v>
      </c>
      <c r="E253" s="4">
        <v>40644.466087963003</v>
      </c>
      <c r="F253" s="3" t="s">
        <v>103</v>
      </c>
      <c r="G253" s="3" t="s">
        <v>123</v>
      </c>
      <c r="I253" s="18">
        <v>1159.0899999999999</v>
      </c>
      <c r="J253" s="3" t="s">
        <v>485</v>
      </c>
      <c r="K253" s="6">
        <v>508572</v>
      </c>
      <c r="L253" s="3" t="s">
        <v>23</v>
      </c>
      <c r="M253" s="4">
        <v>40581.645138888904</v>
      </c>
      <c r="N253" s="4">
        <v>40610.340277777803</v>
      </c>
      <c r="O253" s="3" t="s">
        <v>324</v>
      </c>
      <c r="P253" s="48" t="s">
        <v>1777</v>
      </c>
    </row>
    <row r="254" spans="1:16" ht="144" outlineLevel="2" x14ac:dyDescent="0.3">
      <c r="A254" s="3" t="s">
        <v>16</v>
      </c>
      <c r="B254" s="3" t="s">
        <v>17</v>
      </c>
      <c r="C254" s="3" t="s">
        <v>443</v>
      </c>
      <c r="D254" s="3" t="s">
        <v>135</v>
      </c>
      <c r="E254" s="4">
        <v>40644.466087963003</v>
      </c>
      <c r="F254" s="3" t="s">
        <v>103</v>
      </c>
      <c r="G254" s="3" t="s">
        <v>123</v>
      </c>
      <c r="I254" s="18">
        <v>632.55999999999995</v>
      </c>
      <c r="J254" s="3" t="s">
        <v>486</v>
      </c>
      <c r="K254" s="6">
        <v>508572</v>
      </c>
      <c r="L254" s="3" t="s">
        <v>23</v>
      </c>
      <c r="M254" s="4">
        <v>40588.610416666699</v>
      </c>
      <c r="N254" s="4">
        <v>40610.342361111099</v>
      </c>
      <c r="O254" s="3" t="s">
        <v>324</v>
      </c>
      <c r="P254" s="48" t="s">
        <v>1778</v>
      </c>
    </row>
    <row r="255" spans="1:16" ht="129.6" outlineLevel="2" x14ac:dyDescent="0.3">
      <c r="A255" s="3" t="s">
        <v>16</v>
      </c>
      <c r="B255" s="3" t="s">
        <v>17</v>
      </c>
      <c r="C255" s="3" t="s">
        <v>443</v>
      </c>
      <c r="D255" s="3" t="s">
        <v>128</v>
      </c>
      <c r="E255" s="4">
        <v>40648.400312500002</v>
      </c>
      <c r="F255" s="3" t="s">
        <v>103</v>
      </c>
      <c r="G255" s="3" t="s">
        <v>129</v>
      </c>
      <c r="I255" s="18">
        <v>154</v>
      </c>
      <c r="J255" s="3" t="s">
        <v>487</v>
      </c>
      <c r="K255" s="6">
        <v>508582</v>
      </c>
      <c r="L255" s="3" t="s">
        <v>23</v>
      </c>
      <c r="M255" s="4">
        <v>40631.513888888898</v>
      </c>
      <c r="N255" s="4">
        <v>40639.390277777798</v>
      </c>
      <c r="O255" s="3" t="s">
        <v>409</v>
      </c>
      <c r="P255" s="48" t="s">
        <v>1803</v>
      </c>
    </row>
    <row r="256" spans="1:16" ht="144" outlineLevel="2" x14ac:dyDescent="0.3">
      <c r="A256" s="3" t="s">
        <v>16</v>
      </c>
      <c r="B256" s="3" t="s">
        <v>17</v>
      </c>
      <c r="C256" s="3" t="s">
        <v>443</v>
      </c>
      <c r="D256" s="3" t="s">
        <v>138</v>
      </c>
      <c r="E256" s="4">
        <v>40666.434872685197</v>
      </c>
      <c r="F256" s="3" t="s">
        <v>103</v>
      </c>
      <c r="G256" s="3" t="s">
        <v>139</v>
      </c>
      <c r="I256" s="18">
        <v>96.8</v>
      </c>
      <c r="J256" s="3" t="s">
        <v>488</v>
      </c>
      <c r="K256" s="6">
        <v>508624</v>
      </c>
      <c r="L256" s="3" t="s">
        <v>23</v>
      </c>
      <c r="M256" s="4">
        <v>40583.423611111102</v>
      </c>
      <c r="N256" s="4">
        <v>40592.405555555597</v>
      </c>
      <c r="O256" s="3" t="s">
        <v>34</v>
      </c>
      <c r="P256" s="48" t="s">
        <v>1779</v>
      </c>
    </row>
    <row r="257" spans="1:16" ht="144" outlineLevel="2" x14ac:dyDescent="0.3">
      <c r="A257" s="3" t="s">
        <v>16</v>
      </c>
      <c r="B257" s="3" t="s">
        <v>17</v>
      </c>
      <c r="C257" s="3" t="s">
        <v>443</v>
      </c>
      <c r="D257" s="3" t="s">
        <v>67</v>
      </c>
      <c r="E257" s="4">
        <v>40675.410671296297</v>
      </c>
      <c r="F257" s="3" t="s">
        <v>103</v>
      </c>
      <c r="G257" s="3" t="s">
        <v>68</v>
      </c>
      <c r="I257" s="18">
        <v>264</v>
      </c>
      <c r="J257" s="3" t="s">
        <v>489</v>
      </c>
      <c r="K257" s="6">
        <v>508651</v>
      </c>
      <c r="L257" s="3" t="s">
        <v>23</v>
      </c>
      <c r="M257" s="4">
        <v>40627.394444444399</v>
      </c>
      <c r="N257" s="4">
        <v>40660.624305555597</v>
      </c>
      <c r="O257" s="3" t="s">
        <v>161</v>
      </c>
      <c r="P257" s="48" t="s">
        <v>490</v>
      </c>
    </row>
    <row r="258" spans="1:16" ht="158.4" outlineLevel="2" x14ac:dyDescent="0.3">
      <c r="A258" s="3" t="s">
        <v>16</v>
      </c>
      <c r="B258" s="3" t="s">
        <v>17</v>
      </c>
      <c r="C258" s="3" t="s">
        <v>443</v>
      </c>
      <c r="D258" s="3" t="s">
        <v>67</v>
      </c>
      <c r="E258" s="4">
        <v>40694.670983796299</v>
      </c>
      <c r="F258" s="3" t="s">
        <v>103</v>
      </c>
      <c r="G258" s="3" t="s">
        <v>68</v>
      </c>
      <c r="I258" s="18">
        <v>408.36</v>
      </c>
      <c r="J258" s="3" t="s">
        <v>491</v>
      </c>
      <c r="K258" s="6">
        <v>508725</v>
      </c>
      <c r="L258" s="3" t="s">
        <v>23</v>
      </c>
      <c r="M258" s="4">
        <v>40681.457638888904</v>
      </c>
      <c r="N258" s="4">
        <v>40681.670138888898</v>
      </c>
      <c r="O258" s="3" t="s">
        <v>477</v>
      </c>
      <c r="P258" s="48" t="s">
        <v>1794</v>
      </c>
    </row>
    <row r="259" spans="1:16" ht="72" outlineLevel="2" x14ac:dyDescent="0.3">
      <c r="A259" s="3" t="s">
        <v>16</v>
      </c>
      <c r="B259" s="3" t="s">
        <v>17</v>
      </c>
      <c r="C259" s="3" t="s">
        <v>443</v>
      </c>
      <c r="D259" s="3" t="s">
        <v>128</v>
      </c>
      <c r="E259" s="4">
        <v>40704.560046296298</v>
      </c>
      <c r="F259" s="3" t="s">
        <v>103</v>
      </c>
      <c r="G259" s="3" t="s">
        <v>129</v>
      </c>
      <c r="I259" s="18">
        <v>495</v>
      </c>
      <c r="J259" s="3" t="s">
        <v>492</v>
      </c>
      <c r="K259" s="6">
        <v>508742</v>
      </c>
      <c r="L259" s="3" t="s">
        <v>23</v>
      </c>
      <c r="M259" s="4">
        <v>40620.595138888901</v>
      </c>
      <c r="N259" s="4">
        <v>40702.694444444402</v>
      </c>
      <c r="O259" s="3" t="s">
        <v>37</v>
      </c>
      <c r="P259" s="46" t="s">
        <v>1810</v>
      </c>
    </row>
    <row r="260" spans="1:16" ht="230.4" outlineLevel="2" x14ac:dyDescent="0.3">
      <c r="A260" s="3" t="s">
        <v>16</v>
      </c>
      <c r="B260" s="3" t="s">
        <v>17</v>
      </c>
      <c r="C260" s="3" t="s">
        <v>443</v>
      </c>
      <c r="D260" s="3" t="s">
        <v>135</v>
      </c>
      <c r="E260" s="4">
        <v>40714.660671296297</v>
      </c>
      <c r="F260" s="3" t="s">
        <v>103</v>
      </c>
      <c r="G260" s="3" t="s">
        <v>123</v>
      </c>
      <c r="I260" s="18">
        <v>913.77</v>
      </c>
      <c r="J260" s="3" t="s">
        <v>493</v>
      </c>
      <c r="K260" s="6">
        <v>508784</v>
      </c>
      <c r="L260" s="3" t="s">
        <v>23</v>
      </c>
      <c r="M260" s="4">
        <v>40682.4465277778</v>
      </c>
      <c r="N260" s="4">
        <v>40700.647916666698</v>
      </c>
      <c r="O260" s="3" t="s">
        <v>397</v>
      </c>
      <c r="P260" s="48" t="s">
        <v>1780</v>
      </c>
    </row>
    <row r="261" spans="1:16" ht="86.4" outlineLevel="2" x14ac:dyDescent="0.3">
      <c r="A261" s="3" t="s">
        <v>16</v>
      </c>
      <c r="B261" s="3" t="s">
        <v>17</v>
      </c>
      <c r="C261" s="3" t="s">
        <v>443</v>
      </c>
      <c r="D261" s="3" t="s">
        <v>19</v>
      </c>
      <c r="E261" s="4">
        <v>40714.660694444399</v>
      </c>
      <c r="F261" s="3" t="s">
        <v>103</v>
      </c>
      <c r="G261" s="3" t="s">
        <v>21</v>
      </c>
      <c r="I261" s="18">
        <v>715</v>
      </c>
      <c r="J261" s="3" t="s">
        <v>494</v>
      </c>
      <c r="K261" s="6">
        <v>508787</v>
      </c>
      <c r="L261" s="3" t="s">
        <v>23</v>
      </c>
      <c r="M261" s="4">
        <v>40609.668055555601</v>
      </c>
      <c r="N261" s="4">
        <v>40623.431250000001</v>
      </c>
      <c r="O261" s="3" t="s">
        <v>495</v>
      </c>
      <c r="P261" s="46" t="s">
        <v>1811</v>
      </c>
    </row>
    <row r="262" spans="1:16" ht="100.8" outlineLevel="2" x14ac:dyDescent="0.3">
      <c r="A262" s="3" t="s">
        <v>16</v>
      </c>
      <c r="B262" s="3" t="s">
        <v>17</v>
      </c>
      <c r="C262" s="3" t="s">
        <v>443</v>
      </c>
      <c r="D262" s="3" t="s">
        <v>67</v>
      </c>
      <c r="E262" s="4">
        <v>40718.379409722198</v>
      </c>
      <c r="F262" s="3" t="s">
        <v>103</v>
      </c>
      <c r="G262" s="3" t="s">
        <v>68</v>
      </c>
      <c r="I262" s="18">
        <v>554.4</v>
      </c>
      <c r="J262" s="3" t="s">
        <v>496</v>
      </c>
      <c r="K262" s="6">
        <v>508806</v>
      </c>
      <c r="L262" s="3" t="s">
        <v>23</v>
      </c>
      <c r="M262" s="4">
        <v>40700.476388888899</v>
      </c>
      <c r="N262" s="4">
        <v>40700.476388888899</v>
      </c>
      <c r="O262" s="3" t="s">
        <v>477</v>
      </c>
      <c r="P262" s="48" t="s">
        <v>497</v>
      </c>
    </row>
    <row r="263" spans="1:16" ht="100.8" outlineLevel="2" x14ac:dyDescent="0.3">
      <c r="A263" s="3" t="s">
        <v>16</v>
      </c>
      <c r="B263" s="3" t="s">
        <v>17</v>
      </c>
      <c r="C263" s="3" t="s">
        <v>443</v>
      </c>
      <c r="D263" s="3" t="s">
        <v>116</v>
      </c>
      <c r="E263" s="4">
        <v>40723.518229166701</v>
      </c>
      <c r="F263" s="3" t="s">
        <v>103</v>
      </c>
      <c r="G263" s="3" t="s">
        <v>117</v>
      </c>
      <c r="I263" s="18">
        <v>1707.95</v>
      </c>
      <c r="J263" s="3" t="s">
        <v>498</v>
      </c>
      <c r="K263" s="6">
        <v>508832</v>
      </c>
      <c r="L263" s="3" t="s">
        <v>23</v>
      </c>
      <c r="M263" s="4">
        <v>40722.418749999997</v>
      </c>
      <c r="N263" s="4">
        <v>40722.418749999997</v>
      </c>
      <c r="O263" s="3" t="s">
        <v>97</v>
      </c>
      <c r="P263" s="48" t="s">
        <v>499</v>
      </c>
    </row>
    <row r="264" spans="1:16" outlineLevel="1" x14ac:dyDescent="0.3">
      <c r="A264" s="3" t="s">
        <v>16</v>
      </c>
      <c r="B264" s="3" t="s">
        <v>17</v>
      </c>
      <c r="C264" s="11" t="s">
        <v>1319</v>
      </c>
      <c r="D264" s="7"/>
      <c r="E264" s="8"/>
      <c r="F264" s="7"/>
      <c r="G264" s="7"/>
      <c r="I264" s="19">
        <f>SUBTOTAL(9,I220:I263)</f>
        <v>23702.320000000003</v>
      </c>
      <c r="J264" s="7"/>
      <c r="K264" s="10"/>
      <c r="L264" s="7"/>
      <c r="M264" s="8"/>
      <c r="N264" s="8"/>
      <c r="O264" s="7"/>
      <c r="P264" s="48"/>
    </row>
    <row r="265" spans="1:16" ht="302.39999999999998" outlineLevel="2" x14ac:dyDescent="0.3">
      <c r="A265" s="3" t="s">
        <v>16</v>
      </c>
      <c r="B265" s="3" t="s">
        <v>17</v>
      </c>
      <c r="C265" s="3" t="s">
        <v>500</v>
      </c>
      <c r="D265" s="3" t="s">
        <v>135</v>
      </c>
      <c r="E265" s="4">
        <v>40739.421168981498</v>
      </c>
      <c r="F265" s="3" t="s">
        <v>103</v>
      </c>
      <c r="G265" s="3" t="s">
        <v>123</v>
      </c>
      <c r="I265" s="18">
        <v>3471.14</v>
      </c>
      <c r="J265" s="3" t="s">
        <v>501</v>
      </c>
      <c r="K265" s="6">
        <v>508845</v>
      </c>
      <c r="L265" s="3" t="s">
        <v>23</v>
      </c>
      <c r="M265" s="4">
        <v>40595.407638888901</v>
      </c>
      <c r="N265" s="4">
        <v>40665.520138888904</v>
      </c>
      <c r="O265" s="3" t="s">
        <v>324</v>
      </c>
      <c r="P265" s="48" t="s">
        <v>1920</v>
      </c>
    </row>
    <row r="266" spans="1:16" ht="115.2" outlineLevel="2" x14ac:dyDescent="0.3">
      <c r="A266" s="3" t="s">
        <v>16</v>
      </c>
      <c r="B266" s="3" t="s">
        <v>17</v>
      </c>
      <c r="C266" s="3" t="s">
        <v>500</v>
      </c>
      <c r="D266" s="3" t="s">
        <v>135</v>
      </c>
      <c r="E266" s="4">
        <v>40739.421168981498</v>
      </c>
      <c r="F266" s="3" t="s">
        <v>103</v>
      </c>
      <c r="G266" s="3" t="s">
        <v>123</v>
      </c>
      <c r="I266" s="18">
        <v>2945.8</v>
      </c>
      <c r="J266" s="3" t="s">
        <v>502</v>
      </c>
      <c r="K266" s="6">
        <v>508845</v>
      </c>
      <c r="L266" s="3" t="s">
        <v>23</v>
      </c>
      <c r="M266" s="4">
        <v>40665.520138888904</v>
      </c>
      <c r="N266" s="4">
        <v>40716.368055555598</v>
      </c>
      <c r="O266" s="3" t="s">
        <v>324</v>
      </c>
      <c r="P266" s="48" t="s">
        <v>1781</v>
      </c>
    </row>
    <row r="267" spans="1:16" ht="144" outlineLevel="2" x14ac:dyDescent="0.3">
      <c r="A267" s="3" t="s">
        <v>16</v>
      </c>
      <c r="B267" s="3" t="s">
        <v>17</v>
      </c>
      <c r="C267" s="3" t="s">
        <v>500</v>
      </c>
      <c r="D267" s="3" t="s">
        <v>135</v>
      </c>
      <c r="E267" s="4">
        <v>40744.584432870397</v>
      </c>
      <c r="F267" s="3" t="s">
        <v>103</v>
      </c>
      <c r="G267" s="3" t="s">
        <v>123</v>
      </c>
      <c r="I267" s="18">
        <v>305.8</v>
      </c>
      <c r="J267" s="3" t="s">
        <v>503</v>
      </c>
      <c r="K267" s="6">
        <v>508869</v>
      </c>
      <c r="L267" s="3" t="s">
        <v>23</v>
      </c>
      <c r="M267" s="4">
        <v>40723.431250000001</v>
      </c>
      <c r="N267" s="4">
        <v>40735.611111111102</v>
      </c>
      <c r="O267" s="3" t="s">
        <v>1934</v>
      </c>
      <c r="P267" s="48" t="s">
        <v>504</v>
      </c>
    </row>
    <row r="268" spans="1:16" ht="316.8" outlineLevel="2" x14ac:dyDescent="0.3">
      <c r="A268" s="3" t="s">
        <v>16</v>
      </c>
      <c r="B268" s="3" t="s">
        <v>17</v>
      </c>
      <c r="C268" s="3" t="s">
        <v>500</v>
      </c>
      <c r="D268" s="3" t="s">
        <v>135</v>
      </c>
      <c r="E268" s="4">
        <v>40759.403634259303</v>
      </c>
      <c r="F268" s="3" t="s">
        <v>103</v>
      </c>
      <c r="G268" s="3" t="s">
        <v>123</v>
      </c>
      <c r="I268" s="18">
        <v>1763.1</v>
      </c>
      <c r="J268" s="3" t="s">
        <v>505</v>
      </c>
      <c r="K268" s="6">
        <v>508922</v>
      </c>
      <c r="L268" s="3" t="s">
        <v>23</v>
      </c>
      <c r="M268" s="4">
        <v>40653.431944444397</v>
      </c>
      <c r="N268" s="4">
        <v>40735.434722222199</v>
      </c>
      <c r="O268" s="3" t="s">
        <v>324</v>
      </c>
      <c r="P268" s="48" t="s">
        <v>1782</v>
      </c>
    </row>
    <row r="269" spans="1:16" ht="57.6" outlineLevel="2" x14ac:dyDescent="0.3">
      <c r="A269" s="3" t="s">
        <v>16</v>
      </c>
      <c r="B269" s="3" t="s">
        <v>17</v>
      </c>
      <c r="C269" s="3" t="s">
        <v>500</v>
      </c>
      <c r="D269" s="3" t="s">
        <v>128</v>
      </c>
      <c r="E269" s="4">
        <v>40793.410937499997</v>
      </c>
      <c r="F269" s="3" t="s">
        <v>103</v>
      </c>
      <c r="G269" s="3" t="s">
        <v>129</v>
      </c>
      <c r="I269" s="18">
        <v>326.7</v>
      </c>
      <c r="J269" s="3" t="s">
        <v>506</v>
      </c>
      <c r="K269" s="6">
        <v>509007</v>
      </c>
      <c r="L269" s="3" t="s">
        <v>23</v>
      </c>
      <c r="M269" s="4">
        <v>40757.338888888902</v>
      </c>
      <c r="N269" s="4">
        <v>40773.338888888902</v>
      </c>
      <c r="O269" s="3" t="s">
        <v>507</v>
      </c>
      <c r="P269" s="48" t="s">
        <v>508</v>
      </c>
    </row>
    <row r="270" spans="1:16" ht="172.8" outlineLevel="2" x14ac:dyDescent="0.3">
      <c r="A270" s="3" t="s">
        <v>16</v>
      </c>
      <c r="B270" s="3" t="s">
        <v>17</v>
      </c>
      <c r="C270" s="3" t="s">
        <v>500</v>
      </c>
      <c r="D270" s="3" t="s">
        <v>128</v>
      </c>
      <c r="E270" s="4">
        <v>40795.341550925899</v>
      </c>
      <c r="F270" s="3" t="s">
        <v>103</v>
      </c>
      <c r="G270" s="3" t="s">
        <v>129</v>
      </c>
      <c r="I270" s="18">
        <v>429</v>
      </c>
      <c r="J270" s="3" t="s">
        <v>509</v>
      </c>
      <c r="K270" s="6">
        <v>509013</v>
      </c>
      <c r="L270" s="3" t="s">
        <v>23</v>
      </c>
      <c r="M270" s="4">
        <v>40780.385416666701</v>
      </c>
      <c r="N270" s="4">
        <v>40785.481249999997</v>
      </c>
      <c r="O270" s="3" t="s">
        <v>409</v>
      </c>
      <c r="P270" s="46" t="s">
        <v>1812</v>
      </c>
    </row>
    <row r="271" spans="1:16" ht="158.4" outlineLevel="2" x14ac:dyDescent="0.3">
      <c r="A271" s="3" t="s">
        <v>16</v>
      </c>
      <c r="B271" s="3" t="s">
        <v>17</v>
      </c>
      <c r="C271" s="3" t="s">
        <v>500</v>
      </c>
      <c r="D271" s="3" t="s">
        <v>19</v>
      </c>
      <c r="E271" s="4">
        <v>40795.501203703701</v>
      </c>
      <c r="F271" s="3" t="s">
        <v>103</v>
      </c>
      <c r="G271" s="3" t="s">
        <v>21</v>
      </c>
      <c r="I271" s="18">
        <v>110</v>
      </c>
      <c r="J271" s="3" t="s">
        <v>510</v>
      </c>
      <c r="K271" s="6">
        <v>509023</v>
      </c>
      <c r="L271" s="3" t="s">
        <v>23</v>
      </c>
      <c r="M271" s="4">
        <v>40786.584027777797</v>
      </c>
      <c r="N271" s="4">
        <v>40795.363888888904</v>
      </c>
      <c r="O271" s="3" t="s">
        <v>511</v>
      </c>
      <c r="P271" s="46" t="s">
        <v>1814</v>
      </c>
    </row>
    <row r="272" spans="1:16" ht="144" outlineLevel="2" x14ac:dyDescent="0.3">
      <c r="A272" s="3" t="s">
        <v>16</v>
      </c>
      <c r="B272" s="3" t="s">
        <v>17</v>
      </c>
      <c r="C272" s="3" t="s">
        <v>500</v>
      </c>
      <c r="D272" s="3" t="s">
        <v>19</v>
      </c>
      <c r="E272" s="4">
        <v>40795.501203703701</v>
      </c>
      <c r="F272" s="3" t="s">
        <v>103</v>
      </c>
      <c r="G272" s="3" t="s">
        <v>21</v>
      </c>
      <c r="I272" s="18">
        <v>3700</v>
      </c>
      <c r="J272" s="3" t="s">
        <v>512</v>
      </c>
      <c r="K272" s="6">
        <v>509023</v>
      </c>
      <c r="L272" s="3" t="s">
        <v>23</v>
      </c>
      <c r="M272" s="4">
        <v>40787.619444444397</v>
      </c>
      <c r="N272" s="4">
        <v>40795.364583333299</v>
      </c>
      <c r="O272" s="3" t="s">
        <v>511</v>
      </c>
      <c r="P272" s="48" t="s">
        <v>513</v>
      </c>
    </row>
    <row r="273" spans="1:16" ht="201.6" outlineLevel="2" x14ac:dyDescent="0.3">
      <c r="A273" s="3" t="s">
        <v>16</v>
      </c>
      <c r="B273" s="3" t="s">
        <v>17</v>
      </c>
      <c r="C273" s="3" t="s">
        <v>500</v>
      </c>
      <c r="D273" s="3" t="s">
        <v>19</v>
      </c>
      <c r="E273" s="4">
        <v>40871.3445138889</v>
      </c>
      <c r="F273" s="3" t="s">
        <v>103</v>
      </c>
      <c r="G273" s="3" t="s">
        <v>21</v>
      </c>
      <c r="I273" s="18">
        <v>420</v>
      </c>
      <c r="J273" s="3" t="s">
        <v>514</v>
      </c>
      <c r="K273" s="6">
        <v>509173</v>
      </c>
      <c r="L273" s="3" t="s">
        <v>23</v>
      </c>
      <c r="M273" s="4">
        <v>40856.576388888898</v>
      </c>
      <c r="N273" s="4">
        <v>40870.520833333299</v>
      </c>
      <c r="O273" s="3" t="s">
        <v>254</v>
      </c>
      <c r="P273" s="46" t="s">
        <v>1815</v>
      </c>
    </row>
    <row r="274" spans="1:16" ht="230.4" outlineLevel="2" x14ac:dyDescent="0.3">
      <c r="A274" s="3" t="s">
        <v>16</v>
      </c>
      <c r="B274" s="3" t="s">
        <v>17</v>
      </c>
      <c r="C274" s="3" t="s">
        <v>500</v>
      </c>
      <c r="D274" s="3" t="s">
        <v>135</v>
      </c>
      <c r="E274" s="4">
        <v>40891.4246180556</v>
      </c>
      <c r="F274" s="3" t="s">
        <v>103</v>
      </c>
      <c r="G274" s="3" t="s">
        <v>123</v>
      </c>
      <c r="I274" s="18">
        <v>4299.8999999999996</v>
      </c>
      <c r="J274" s="3" t="s">
        <v>515</v>
      </c>
      <c r="K274" s="6">
        <v>509260</v>
      </c>
      <c r="L274" s="3" t="s">
        <v>23</v>
      </c>
      <c r="M274" s="4">
        <v>40815.616666666698</v>
      </c>
      <c r="N274" s="4">
        <v>40830.628472222197</v>
      </c>
      <c r="O274" s="3" t="s">
        <v>397</v>
      </c>
      <c r="P274" s="46" t="s">
        <v>1867</v>
      </c>
    </row>
    <row r="275" spans="1:16" ht="129.6" outlineLevel="2" x14ac:dyDescent="0.3">
      <c r="A275" s="3" t="s">
        <v>16</v>
      </c>
      <c r="B275" s="3" t="s">
        <v>17</v>
      </c>
      <c r="C275" s="3" t="s">
        <v>500</v>
      </c>
      <c r="D275" s="3" t="s">
        <v>138</v>
      </c>
      <c r="E275" s="4">
        <v>40899.4766087963</v>
      </c>
      <c r="F275" s="3" t="s">
        <v>103</v>
      </c>
      <c r="G275" s="3" t="s">
        <v>139</v>
      </c>
      <c r="I275" s="18">
        <v>171.6</v>
      </c>
      <c r="J275" s="3" t="s">
        <v>516</v>
      </c>
      <c r="K275" s="6">
        <v>509305</v>
      </c>
      <c r="L275" s="3" t="s">
        <v>23</v>
      </c>
      <c r="M275" s="4">
        <v>40799.393750000003</v>
      </c>
      <c r="N275" s="4">
        <v>40869.596527777801</v>
      </c>
      <c r="O275" s="3" t="s">
        <v>34</v>
      </c>
      <c r="P275" s="48" t="s">
        <v>1761</v>
      </c>
    </row>
    <row r="276" spans="1:16" ht="288" outlineLevel="2" x14ac:dyDescent="0.3">
      <c r="A276" s="3" t="s">
        <v>16</v>
      </c>
      <c r="B276" s="3" t="s">
        <v>17</v>
      </c>
      <c r="C276" s="3" t="s">
        <v>500</v>
      </c>
      <c r="D276" s="3" t="s">
        <v>207</v>
      </c>
      <c r="E276" s="4">
        <v>40899.570277777799</v>
      </c>
      <c r="F276" s="3" t="s">
        <v>103</v>
      </c>
      <c r="G276" s="3" t="s">
        <v>395</v>
      </c>
      <c r="I276" s="18">
        <v>1900.8</v>
      </c>
      <c r="J276" s="3" t="s">
        <v>517</v>
      </c>
      <c r="K276" s="6">
        <v>509303</v>
      </c>
      <c r="L276" s="3" t="s">
        <v>23</v>
      </c>
      <c r="M276" s="4">
        <v>40805.6743055556</v>
      </c>
      <c r="N276" s="4">
        <v>40826.581944444399</v>
      </c>
      <c r="O276" s="3" t="s">
        <v>397</v>
      </c>
      <c r="P276" s="48" t="s">
        <v>1816</v>
      </c>
    </row>
    <row r="277" spans="1:16" ht="172.8" outlineLevel="2" x14ac:dyDescent="0.3">
      <c r="A277" s="3" t="s">
        <v>16</v>
      </c>
      <c r="B277" s="3" t="s">
        <v>17</v>
      </c>
      <c r="C277" s="3" t="s">
        <v>500</v>
      </c>
      <c r="D277" s="3" t="s">
        <v>135</v>
      </c>
      <c r="E277" s="4">
        <v>40948.400243055599</v>
      </c>
      <c r="F277" s="3" t="s">
        <v>103</v>
      </c>
      <c r="G277" s="3" t="s">
        <v>123</v>
      </c>
      <c r="I277" s="18">
        <v>2387</v>
      </c>
      <c r="J277" s="3" t="s">
        <v>518</v>
      </c>
      <c r="K277" s="6">
        <v>509424</v>
      </c>
      <c r="L277" s="3" t="s">
        <v>23</v>
      </c>
      <c r="M277" s="4">
        <v>40835.640972222202</v>
      </c>
      <c r="N277" s="4">
        <v>40918.382638888899</v>
      </c>
      <c r="O277" s="3" t="s">
        <v>397</v>
      </c>
      <c r="P277" s="48" t="s">
        <v>1865</v>
      </c>
    </row>
    <row r="278" spans="1:16" ht="72" outlineLevel="2" x14ac:dyDescent="0.3">
      <c r="A278" s="3" t="s">
        <v>16</v>
      </c>
      <c r="B278" s="3" t="s">
        <v>17</v>
      </c>
      <c r="C278" s="3" t="s">
        <v>500</v>
      </c>
      <c r="D278" s="3" t="s">
        <v>67</v>
      </c>
      <c r="E278" s="4">
        <v>40953.618796296301</v>
      </c>
      <c r="F278" s="3" t="s">
        <v>103</v>
      </c>
      <c r="G278" s="3" t="s">
        <v>68</v>
      </c>
      <c r="I278" s="18">
        <v>80.41</v>
      </c>
      <c r="J278" s="3" t="s">
        <v>519</v>
      </c>
      <c r="K278" s="6">
        <v>509437</v>
      </c>
      <c r="L278" s="3" t="s">
        <v>23</v>
      </c>
      <c r="M278" s="4">
        <v>40913.504166666702</v>
      </c>
      <c r="N278" s="4">
        <v>40947.318055555603</v>
      </c>
      <c r="O278" s="3" t="s">
        <v>161</v>
      </c>
      <c r="P278" s="46" t="s">
        <v>2056</v>
      </c>
    </row>
    <row r="279" spans="1:16" ht="115.2" outlineLevel="2" x14ac:dyDescent="0.3">
      <c r="A279" s="3" t="s">
        <v>16</v>
      </c>
      <c r="B279" s="3" t="s">
        <v>17</v>
      </c>
      <c r="C279" s="3" t="s">
        <v>500</v>
      </c>
      <c r="D279" s="3" t="s">
        <v>67</v>
      </c>
      <c r="E279" s="4">
        <v>40967.327199074098</v>
      </c>
      <c r="F279" s="3" t="s">
        <v>103</v>
      </c>
      <c r="G279" s="3" t="s">
        <v>68</v>
      </c>
      <c r="I279" s="18">
        <v>108.27</v>
      </c>
      <c r="J279" s="3" t="s">
        <v>520</v>
      </c>
      <c r="K279" s="6">
        <v>509499</v>
      </c>
      <c r="L279" s="3" t="s">
        <v>23</v>
      </c>
      <c r="M279" s="4">
        <v>40952.621527777803</v>
      </c>
      <c r="N279" s="4">
        <v>40961.2631944444</v>
      </c>
      <c r="O279" s="3" t="s">
        <v>477</v>
      </c>
      <c r="P279" s="46" t="s">
        <v>521</v>
      </c>
    </row>
    <row r="280" spans="1:16" ht="201.6" outlineLevel="2" x14ac:dyDescent="0.3">
      <c r="A280" s="3" t="s">
        <v>16</v>
      </c>
      <c r="B280" s="3" t="s">
        <v>17</v>
      </c>
      <c r="C280" s="3" t="s">
        <v>500</v>
      </c>
      <c r="D280" s="3" t="s">
        <v>67</v>
      </c>
      <c r="E280" s="4">
        <v>40989.323750000003</v>
      </c>
      <c r="F280" s="3" t="s">
        <v>103</v>
      </c>
      <c r="G280" s="3" t="s">
        <v>68</v>
      </c>
      <c r="I280" s="18">
        <v>108.27</v>
      </c>
      <c r="J280" s="3" t="s">
        <v>522</v>
      </c>
      <c r="K280" s="6">
        <v>509606</v>
      </c>
      <c r="L280" s="3" t="s">
        <v>23</v>
      </c>
      <c r="M280" s="4">
        <v>40981.670833333301</v>
      </c>
      <c r="N280" s="4">
        <v>40981.679166666698</v>
      </c>
      <c r="O280" s="3" t="s">
        <v>477</v>
      </c>
      <c r="P280" s="48" t="s">
        <v>1849</v>
      </c>
    </row>
    <row r="281" spans="1:16" ht="86.4" outlineLevel="2" x14ac:dyDescent="0.3">
      <c r="A281" s="3" t="s">
        <v>16</v>
      </c>
      <c r="B281" s="3" t="s">
        <v>17</v>
      </c>
      <c r="C281" s="3" t="s">
        <v>500</v>
      </c>
      <c r="D281" s="3" t="s">
        <v>128</v>
      </c>
      <c r="E281" s="4">
        <v>41022.504398148201</v>
      </c>
      <c r="F281" s="3" t="s">
        <v>103</v>
      </c>
      <c r="G281" s="3" t="s">
        <v>129</v>
      </c>
      <c r="I281" s="18">
        <v>231.52</v>
      </c>
      <c r="J281" s="3" t="s">
        <v>523</v>
      </c>
      <c r="K281" s="6">
        <v>509671</v>
      </c>
      <c r="L281" s="3" t="s">
        <v>23</v>
      </c>
      <c r="M281" s="4">
        <v>40988.588888888902</v>
      </c>
      <c r="N281" s="4">
        <v>40995.589583333298</v>
      </c>
      <c r="O281" s="3" t="s">
        <v>507</v>
      </c>
      <c r="P281" s="48" t="s">
        <v>524</v>
      </c>
    </row>
    <row r="282" spans="1:16" ht="57.6" outlineLevel="2" x14ac:dyDescent="0.3">
      <c r="A282" s="3" t="s">
        <v>16</v>
      </c>
      <c r="B282" s="3" t="s">
        <v>17</v>
      </c>
      <c r="C282" s="3" t="s">
        <v>500</v>
      </c>
      <c r="D282" s="3" t="s">
        <v>128</v>
      </c>
      <c r="E282" s="4">
        <v>41029.473055555602</v>
      </c>
      <c r="F282" s="3" t="s">
        <v>103</v>
      </c>
      <c r="G282" s="3" t="s">
        <v>129</v>
      </c>
      <c r="I282" s="18">
        <v>326.7</v>
      </c>
      <c r="J282" s="3" t="s">
        <v>525</v>
      </c>
      <c r="K282" s="6">
        <v>509697</v>
      </c>
      <c r="L282" s="3" t="s">
        <v>23</v>
      </c>
      <c r="M282" s="4">
        <v>40997.2993055556</v>
      </c>
      <c r="N282" s="4">
        <v>40997.300000000003</v>
      </c>
      <c r="O282" s="3" t="s">
        <v>507</v>
      </c>
      <c r="P282" s="48" t="s">
        <v>526</v>
      </c>
    </row>
    <row r="283" spans="1:16" ht="158.4" outlineLevel="2" x14ac:dyDescent="0.3">
      <c r="A283" s="3" t="s">
        <v>16</v>
      </c>
      <c r="B283" s="3" t="s">
        <v>17</v>
      </c>
      <c r="C283" s="3" t="s">
        <v>500</v>
      </c>
      <c r="D283" s="3" t="s">
        <v>135</v>
      </c>
      <c r="E283" s="4">
        <v>41029.566736111097</v>
      </c>
      <c r="F283" s="3" t="s">
        <v>103</v>
      </c>
      <c r="G283" s="3" t="s">
        <v>123</v>
      </c>
      <c r="I283" s="18">
        <v>457.29</v>
      </c>
      <c r="J283" s="3" t="s">
        <v>527</v>
      </c>
      <c r="K283" s="6">
        <v>509713</v>
      </c>
      <c r="L283" s="3" t="s">
        <v>23</v>
      </c>
      <c r="M283" s="4">
        <v>40987.451388888898</v>
      </c>
      <c r="N283" s="4">
        <v>40995</v>
      </c>
      <c r="O283" s="3" t="s">
        <v>397</v>
      </c>
      <c r="P283" s="48" t="s">
        <v>1817</v>
      </c>
    </row>
    <row r="284" spans="1:16" ht="86.4" outlineLevel="2" x14ac:dyDescent="0.3">
      <c r="A284" s="3" t="s">
        <v>16</v>
      </c>
      <c r="B284" s="3" t="s">
        <v>17</v>
      </c>
      <c r="C284" s="3" t="s">
        <v>500</v>
      </c>
      <c r="D284" s="3" t="s">
        <v>138</v>
      </c>
      <c r="E284" s="4">
        <v>41039.351481481499</v>
      </c>
      <c r="F284" s="3" t="s">
        <v>103</v>
      </c>
      <c r="G284" s="3" t="s">
        <v>139</v>
      </c>
      <c r="I284" s="18">
        <v>181.5</v>
      </c>
      <c r="J284" s="3" t="s">
        <v>528</v>
      </c>
      <c r="K284" s="6">
        <v>509767</v>
      </c>
      <c r="L284" s="3" t="s">
        <v>23</v>
      </c>
      <c r="M284" s="4">
        <v>40982.452777777798</v>
      </c>
      <c r="N284" s="4">
        <v>40987.3840277778</v>
      </c>
      <c r="O284" s="3" t="s">
        <v>34</v>
      </c>
      <c r="P284" s="48" t="s">
        <v>529</v>
      </c>
    </row>
    <row r="285" spans="1:16" ht="100.8" outlineLevel="2" x14ac:dyDescent="0.3">
      <c r="A285" s="3" t="s">
        <v>16</v>
      </c>
      <c r="B285" s="3" t="s">
        <v>17</v>
      </c>
      <c r="C285" s="3" t="s">
        <v>500</v>
      </c>
      <c r="D285" s="3" t="s">
        <v>138</v>
      </c>
      <c r="E285" s="4">
        <v>41058.611875000002</v>
      </c>
      <c r="F285" s="3" t="s">
        <v>103</v>
      </c>
      <c r="G285" s="3" t="s">
        <v>139</v>
      </c>
      <c r="I285" s="18">
        <v>194.7</v>
      </c>
      <c r="J285" s="3" t="s">
        <v>530</v>
      </c>
      <c r="K285" s="6">
        <v>509848</v>
      </c>
      <c r="L285" s="3" t="s">
        <v>23</v>
      </c>
      <c r="M285" s="4">
        <v>40960.573611111096</v>
      </c>
      <c r="N285" s="4">
        <v>40977.436111111099</v>
      </c>
      <c r="O285" s="3" t="s">
        <v>34</v>
      </c>
      <c r="P285" s="46" t="s">
        <v>1868</v>
      </c>
    </row>
    <row r="286" spans="1:16" ht="144" outlineLevel="2" x14ac:dyDescent="0.3">
      <c r="A286" s="3" t="s">
        <v>16</v>
      </c>
      <c r="B286" s="3" t="s">
        <v>17</v>
      </c>
      <c r="C286" s="3" t="s">
        <v>500</v>
      </c>
      <c r="D286" s="3" t="s">
        <v>138</v>
      </c>
      <c r="E286" s="4">
        <v>41058.653518518498</v>
      </c>
      <c r="F286" s="3" t="s">
        <v>103</v>
      </c>
      <c r="G286" s="3" t="s">
        <v>139</v>
      </c>
      <c r="I286" s="18">
        <v>497.2</v>
      </c>
      <c r="J286" s="3" t="s">
        <v>531</v>
      </c>
      <c r="K286" s="6">
        <v>509861</v>
      </c>
      <c r="L286" s="3" t="s">
        <v>23</v>
      </c>
      <c r="M286" s="4">
        <v>40982.452777777798</v>
      </c>
      <c r="N286" s="4">
        <v>40988.606249999997</v>
      </c>
      <c r="O286" s="3" t="s">
        <v>34</v>
      </c>
      <c r="P286" s="48" t="s">
        <v>1850</v>
      </c>
    </row>
    <row r="287" spans="1:16" ht="230.4" outlineLevel="2" x14ac:dyDescent="0.3">
      <c r="A287" s="3" t="s">
        <v>16</v>
      </c>
      <c r="B287" s="3" t="s">
        <v>17</v>
      </c>
      <c r="C287" s="3" t="s">
        <v>500</v>
      </c>
      <c r="D287" s="3" t="s">
        <v>67</v>
      </c>
      <c r="E287" s="4">
        <v>41074.559861111098</v>
      </c>
      <c r="F287" s="3" t="s">
        <v>103</v>
      </c>
      <c r="G287" s="3" t="s">
        <v>532</v>
      </c>
      <c r="I287" s="18">
        <v>1826.55</v>
      </c>
      <c r="J287" s="3" t="s">
        <v>533</v>
      </c>
      <c r="K287" s="6">
        <v>509926</v>
      </c>
      <c r="L287" s="3" t="s">
        <v>23</v>
      </c>
      <c r="M287" s="4">
        <v>41033.6340277778</v>
      </c>
      <c r="N287" s="4">
        <v>41044.642361111102</v>
      </c>
      <c r="O287" s="3" t="s">
        <v>477</v>
      </c>
      <c r="P287" s="48" t="s">
        <v>534</v>
      </c>
    </row>
    <row r="288" spans="1:16" ht="201.6" outlineLevel="2" x14ac:dyDescent="0.3">
      <c r="A288" s="3" t="s">
        <v>16</v>
      </c>
      <c r="B288" s="3" t="s">
        <v>17</v>
      </c>
      <c r="C288" s="3" t="s">
        <v>500</v>
      </c>
      <c r="D288" s="3" t="s">
        <v>138</v>
      </c>
      <c r="E288" s="4">
        <v>41080.445243055598</v>
      </c>
      <c r="F288" s="3" t="s">
        <v>103</v>
      </c>
      <c r="G288" s="3" t="s">
        <v>139</v>
      </c>
      <c r="I288" s="18">
        <v>390.5</v>
      </c>
      <c r="J288" s="3" t="s">
        <v>535</v>
      </c>
      <c r="K288" s="6">
        <v>509942</v>
      </c>
      <c r="L288" s="3" t="s">
        <v>23</v>
      </c>
      <c r="M288" s="4">
        <v>41044.478472222203</v>
      </c>
      <c r="N288" s="4">
        <v>41068.631249999999</v>
      </c>
      <c r="O288" s="3" t="s">
        <v>34</v>
      </c>
      <c r="P288" s="48" t="s">
        <v>1851</v>
      </c>
    </row>
    <row r="289" spans="1:16" ht="28.8" outlineLevel="2" x14ac:dyDescent="0.3">
      <c r="A289" s="3" t="s">
        <v>16</v>
      </c>
      <c r="B289" s="3" t="s">
        <v>17</v>
      </c>
      <c r="C289" s="3" t="s">
        <v>500</v>
      </c>
      <c r="D289" s="3" t="s">
        <v>19</v>
      </c>
      <c r="E289" s="4">
        <v>41089.400023148097</v>
      </c>
      <c r="F289" s="3" t="s">
        <v>103</v>
      </c>
      <c r="G289" s="3" t="s">
        <v>21</v>
      </c>
      <c r="I289" s="18">
        <v>241.48</v>
      </c>
      <c r="J289" s="3" t="s">
        <v>536</v>
      </c>
      <c r="K289" s="6">
        <v>509976</v>
      </c>
      <c r="L289" s="3" t="s">
        <v>23</v>
      </c>
      <c r="M289" s="4">
        <v>41060.413888888899</v>
      </c>
      <c r="N289" s="4">
        <v>41072.368750000001</v>
      </c>
      <c r="O289" s="3" t="s">
        <v>254</v>
      </c>
      <c r="P289" s="46" t="s">
        <v>2075</v>
      </c>
    </row>
    <row r="290" spans="1:16" ht="43.2" outlineLevel="2" x14ac:dyDescent="0.3">
      <c r="A290" s="3" t="s">
        <v>16</v>
      </c>
      <c r="B290" s="3" t="s">
        <v>17</v>
      </c>
      <c r="C290" s="3" t="s">
        <v>500</v>
      </c>
      <c r="D290" s="3" t="s">
        <v>67</v>
      </c>
      <c r="E290" s="4">
        <v>41089.407002314802</v>
      </c>
      <c r="F290" s="3" t="s">
        <v>103</v>
      </c>
      <c r="G290" s="3" t="s">
        <v>68</v>
      </c>
      <c r="H290" s="5">
        <v>0</v>
      </c>
      <c r="I290" s="18">
        <v>440</v>
      </c>
      <c r="J290" s="3" t="s">
        <v>537</v>
      </c>
      <c r="K290" s="6">
        <v>509996</v>
      </c>
      <c r="L290" s="3" t="s">
        <v>23</v>
      </c>
      <c r="M290" s="4">
        <v>41072.702083333301</v>
      </c>
      <c r="N290" s="4">
        <v>41075.702777777798</v>
      </c>
      <c r="O290" s="3" t="s">
        <v>161</v>
      </c>
      <c r="P290" s="46" t="s">
        <v>2074</v>
      </c>
    </row>
    <row r="291" spans="1:16" outlineLevel="1" x14ac:dyDescent="0.3">
      <c r="A291" s="3" t="s">
        <v>16</v>
      </c>
      <c r="B291" s="3" t="s">
        <v>17</v>
      </c>
      <c r="C291" s="11" t="s">
        <v>1320</v>
      </c>
      <c r="D291" s="7"/>
      <c r="E291" s="8"/>
      <c r="F291" s="7"/>
      <c r="G291" s="7"/>
      <c r="H291" s="12"/>
      <c r="I291" s="19">
        <f>SUBTOTAL(9,I265:I290)</f>
        <v>27315.230000000003</v>
      </c>
      <c r="J291" s="7"/>
      <c r="K291" s="10"/>
      <c r="L291" s="7"/>
      <c r="M291" s="8"/>
      <c r="N291" s="8"/>
      <c r="O291" s="7"/>
      <c r="P291" s="48"/>
    </row>
    <row r="292" spans="1:16" ht="129.6" outlineLevel="2" x14ac:dyDescent="0.3">
      <c r="A292" s="3" t="s">
        <v>16</v>
      </c>
      <c r="B292" s="3" t="s">
        <v>17</v>
      </c>
      <c r="C292" s="3" t="s">
        <v>538</v>
      </c>
      <c r="D292" s="3" t="s">
        <v>135</v>
      </c>
      <c r="E292" s="4">
        <v>41092.584120370397</v>
      </c>
      <c r="F292" s="3" t="s">
        <v>103</v>
      </c>
      <c r="G292" s="3" t="s">
        <v>123</v>
      </c>
      <c r="I292" s="18">
        <v>141</v>
      </c>
      <c r="J292" s="3" t="s">
        <v>539</v>
      </c>
      <c r="K292" s="6">
        <v>510008</v>
      </c>
      <c r="L292" s="3" t="s">
        <v>23</v>
      </c>
      <c r="M292" s="4">
        <v>41060.413888888899</v>
      </c>
      <c r="N292" s="4">
        <v>41064.340277777803</v>
      </c>
      <c r="O292" s="3" t="s">
        <v>540</v>
      </c>
      <c r="P292" s="48" t="s">
        <v>1818</v>
      </c>
    </row>
    <row r="293" spans="1:16" ht="144" outlineLevel="2" x14ac:dyDescent="0.3">
      <c r="A293" s="3" t="s">
        <v>16</v>
      </c>
      <c r="B293" s="3" t="s">
        <v>17</v>
      </c>
      <c r="C293" s="3" t="s">
        <v>538</v>
      </c>
      <c r="D293" s="3" t="s">
        <v>138</v>
      </c>
      <c r="E293" s="4">
        <v>41093.570208333302</v>
      </c>
      <c r="F293" s="3" t="s">
        <v>103</v>
      </c>
      <c r="G293" s="3" t="s">
        <v>139</v>
      </c>
      <c r="I293" s="18">
        <v>3630</v>
      </c>
      <c r="J293" s="3" t="s">
        <v>541</v>
      </c>
      <c r="K293" s="6">
        <v>510017</v>
      </c>
      <c r="L293" s="3" t="s">
        <v>23</v>
      </c>
      <c r="M293" s="4">
        <v>41030.420138888898</v>
      </c>
      <c r="N293" s="4">
        <v>41082.614583333299</v>
      </c>
      <c r="O293" s="3" t="s">
        <v>34</v>
      </c>
      <c r="P293" s="48" t="s">
        <v>542</v>
      </c>
    </row>
    <row r="294" spans="1:16" ht="129.6" outlineLevel="2" x14ac:dyDescent="0.3">
      <c r="A294" s="3" t="s">
        <v>16</v>
      </c>
      <c r="B294" s="3" t="s">
        <v>17</v>
      </c>
      <c r="C294" s="3" t="s">
        <v>538</v>
      </c>
      <c r="D294" s="3" t="s">
        <v>138</v>
      </c>
      <c r="E294" s="4">
        <v>41093.570208333302</v>
      </c>
      <c r="F294" s="3" t="s">
        <v>103</v>
      </c>
      <c r="G294" s="3" t="s">
        <v>139</v>
      </c>
      <c r="I294" s="18">
        <v>235.4</v>
      </c>
      <c r="J294" s="3" t="s">
        <v>543</v>
      </c>
      <c r="K294" s="6">
        <v>510016</v>
      </c>
      <c r="L294" s="3" t="s">
        <v>23</v>
      </c>
      <c r="M294" s="4">
        <v>41060.413888888899</v>
      </c>
      <c r="N294" s="4">
        <v>41075.518750000003</v>
      </c>
      <c r="O294" s="3" t="s">
        <v>34</v>
      </c>
      <c r="P294" s="48" t="s">
        <v>1819</v>
      </c>
    </row>
    <row r="295" spans="1:16" ht="144" outlineLevel="2" x14ac:dyDescent="0.3">
      <c r="A295" s="3" t="s">
        <v>16</v>
      </c>
      <c r="B295" s="3" t="s">
        <v>17</v>
      </c>
      <c r="C295" s="3" t="s">
        <v>538</v>
      </c>
      <c r="D295" s="3" t="s">
        <v>19</v>
      </c>
      <c r="E295" s="4">
        <v>41108.629328703697</v>
      </c>
      <c r="F295" s="3" t="s">
        <v>103</v>
      </c>
      <c r="G295" s="3" t="s">
        <v>21</v>
      </c>
      <c r="I295" s="18">
        <v>132</v>
      </c>
      <c r="J295" s="3" t="s">
        <v>544</v>
      </c>
      <c r="K295" s="6">
        <v>510068</v>
      </c>
      <c r="L295" s="3" t="s">
        <v>23</v>
      </c>
      <c r="M295" s="4">
        <v>41060.675000000003</v>
      </c>
      <c r="N295" s="4">
        <v>41107.353472222203</v>
      </c>
      <c r="O295" s="3" t="s">
        <v>378</v>
      </c>
      <c r="P295" s="48" t="s">
        <v>1946</v>
      </c>
    </row>
    <row r="296" spans="1:16" ht="72" outlineLevel="2" x14ac:dyDescent="0.3">
      <c r="A296" s="3" t="s">
        <v>16</v>
      </c>
      <c r="B296" s="3" t="s">
        <v>17</v>
      </c>
      <c r="C296" s="3" t="s">
        <v>538</v>
      </c>
      <c r="D296" s="3" t="s">
        <v>128</v>
      </c>
      <c r="E296" s="4">
        <v>41114.587592592601</v>
      </c>
      <c r="F296" s="3" t="s">
        <v>103</v>
      </c>
      <c r="G296" s="3" t="s">
        <v>129</v>
      </c>
      <c r="H296" s="5">
        <v>900</v>
      </c>
      <c r="I296" s="18">
        <v>990</v>
      </c>
      <c r="J296" s="3" t="s">
        <v>545</v>
      </c>
      <c r="K296" s="6">
        <v>510084</v>
      </c>
      <c r="L296" s="3" t="s">
        <v>23</v>
      </c>
      <c r="M296" s="4">
        <v>41089.457638888904</v>
      </c>
      <c r="N296" s="4">
        <v>41089.640972222202</v>
      </c>
      <c r="O296" s="3" t="s">
        <v>37</v>
      </c>
      <c r="P296" s="48" t="s">
        <v>546</v>
      </c>
    </row>
    <row r="297" spans="1:16" ht="100.8" outlineLevel="2" x14ac:dyDescent="0.3">
      <c r="A297" s="3" t="s">
        <v>16</v>
      </c>
      <c r="B297" s="3" t="s">
        <v>17</v>
      </c>
      <c r="C297" s="3" t="s">
        <v>538</v>
      </c>
      <c r="D297" s="3" t="s">
        <v>116</v>
      </c>
      <c r="E297" s="4">
        <v>41114.591041666703</v>
      </c>
      <c r="F297" s="3" t="s">
        <v>103</v>
      </c>
      <c r="G297" s="3" t="s">
        <v>117</v>
      </c>
      <c r="I297" s="18">
        <v>180.59</v>
      </c>
      <c r="J297" s="3" t="s">
        <v>547</v>
      </c>
      <c r="K297" s="6">
        <v>510093</v>
      </c>
      <c r="L297" s="3" t="s">
        <v>23</v>
      </c>
      <c r="M297" s="4">
        <v>41113.295833333301</v>
      </c>
      <c r="N297" s="4">
        <v>41127.502083333296</v>
      </c>
      <c r="O297" s="3" t="s">
        <v>97</v>
      </c>
      <c r="P297" s="48" t="s">
        <v>548</v>
      </c>
    </row>
    <row r="298" spans="1:16" ht="115.2" outlineLevel="2" x14ac:dyDescent="0.3">
      <c r="A298" s="3" t="s">
        <v>16</v>
      </c>
      <c r="B298" s="3" t="s">
        <v>17</v>
      </c>
      <c r="C298" s="3" t="s">
        <v>538</v>
      </c>
      <c r="D298" s="3" t="s">
        <v>138</v>
      </c>
      <c r="E298" s="4">
        <v>41151.355011574102</v>
      </c>
      <c r="F298" s="3" t="s">
        <v>103</v>
      </c>
      <c r="G298" s="3" t="s">
        <v>139</v>
      </c>
      <c r="H298" s="5">
        <v>150</v>
      </c>
      <c r="I298" s="18">
        <v>165</v>
      </c>
      <c r="J298" s="3" t="s">
        <v>549</v>
      </c>
      <c r="K298" s="6">
        <v>510166</v>
      </c>
      <c r="L298" s="3" t="s">
        <v>550</v>
      </c>
      <c r="M298" s="4">
        <v>41103.409027777801</v>
      </c>
      <c r="N298" s="4">
        <v>41107.652083333298</v>
      </c>
      <c r="O298" s="3" t="s">
        <v>34</v>
      </c>
      <c r="P298" s="48" t="s">
        <v>1852</v>
      </c>
    </row>
    <row r="299" spans="1:16" ht="115.2" outlineLevel="2" x14ac:dyDescent="0.3">
      <c r="A299" s="3" t="s">
        <v>16</v>
      </c>
      <c r="B299" s="3" t="s">
        <v>17</v>
      </c>
      <c r="C299" s="3" t="s">
        <v>538</v>
      </c>
      <c r="D299" s="3" t="s">
        <v>138</v>
      </c>
      <c r="E299" s="4">
        <v>41151.355011574102</v>
      </c>
      <c r="F299" s="3" t="s">
        <v>103</v>
      </c>
      <c r="G299" s="3" t="s">
        <v>139</v>
      </c>
      <c r="H299" s="5">
        <v>154</v>
      </c>
      <c r="I299" s="18">
        <v>156.19999999999999</v>
      </c>
      <c r="J299" s="3" t="s">
        <v>551</v>
      </c>
      <c r="K299" s="6">
        <v>510166</v>
      </c>
      <c r="L299" s="3" t="s">
        <v>550</v>
      </c>
      <c r="M299" s="4">
        <v>41103.413194444402</v>
      </c>
      <c r="N299" s="4">
        <v>41107.651388888902</v>
      </c>
      <c r="O299" s="3" t="s">
        <v>34</v>
      </c>
      <c r="P299" s="48" t="s">
        <v>1813</v>
      </c>
    </row>
    <row r="300" spans="1:16" ht="129.6" outlineLevel="2" x14ac:dyDescent="0.3">
      <c r="A300" s="3" t="s">
        <v>16</v>
      </c>
      <c r="B300" s="3" t="s">
        <v>17</v>
      </c>
      <c r="C300" s="3" t="s">
        <v>538</v>
      </c>
      <c r="D300" s="3" t="s">
        <v>128</v>
      </c>
      <c r="E300" s="4">
        <v>41151.358391203699</v>
      </c>
      <c r="F300" s="3" t="s">
        <v>103</v>
      </c>
      <c r="G300" s="3" t="s">
        <v>129</v>
      </c>
      <c r="H300" s="5">
        <v>440</v>
      </c>
      <c r="I300" s="18">
        <v>440</v>
      </c>
      <c r="J300" s="3" t="s">
        <v>552</v>
      </c>
      <c r="K300" s="6">
        <v>510174</v>
      </c>
      <c r="L300" s="3" t="s">
        <v>553</v>
      </c>
      <c r="M300" s="4">
        <v>41051.3972222222</v>
      </c>
      <c r="N300" s="4">
        <v>41054.53125</v>
      </c>
      <c r="O300" s="3" t="s">
        <v>37</v>
      </c>
      <c r="P300" s="48" t="s">
        <v>1853</v>
      </c>
    </row>
    <row r="301" spans="1:16" ht="86.4" outlineLevel="2" x14ac:dyDescent="0.3">
      <c r="A301" s="3" t="s">
        <v>16</v>
      </c>
      <c r="B301" s="3" t="s">
        <v>17</v>
      </c>
      <c r="C301" s="3" t="s">
        <v>538</v>
      </c>
      <c r="D301" s="3" t="s">
        <v>67</v>
      </c>
      <c r="E301" s="4">
        <v>41155.334189814799</v>
      </c>
      <c r="F301" s="3" t="s">
        <v>103</v>
      </c>
      <c r="G301" s="3" t="s">
        <v>68</v>
      </c>
      <c r="H301" s="5">
        <v>297</v>
      </c>
      <c r="I301" s="18">
        <v>326.7</v>
      </c>
      <c r="J301" s="3" t="s">
        <v>554</v>
      </c>
      <c r="K301" s="6">
        <v>510186</v>
      </c>
      <c r="L301" s="3" t="s">
        <v>555</v>
      </c>
      <c r="M301" s="4">
        <v>41131.4819444444</v>
      </c>
      <c r="N301" s="4">
        <v>41137.703472222202</v>
      </c>
      <c r="O301" s="3" t="s">
        <v>161</v>
      </c>
      <c r="P301" s="48" t="s">
        <v>556</v>
      </c>
    </row>
    <row r="302" spans="1:16" ht="43.2" outlineLevel="2" x14ac:dyDescent="0.3">
      <c r="A302" s="3" t="s">
        <v>16</v>
      </c>
      <c r="B302" s="3" t="s">
        <v>17</v>
      </c>
      <c r="C302" s="3" t="s">
        <v>538</v>
      </c>
      <c r="D302" s="3" t="s">
        <v>19</v>
      </c>
      <c r="E302" s="4">
        <v>41165.511145833298</v>
      </c>
      <c r="F302" s="3" t="s">
        <v>103</v>
      </c>
      <c r="G302" s="3" t="s">
        <v>21</v>
      </c>
      <c r="H302" s="5">
        <v>140</v>
      </c>
      <c r="I302" s="18">
        <v>204.24</v>
      </c>
      <c r="J302" s="3" t="s">
        <v>557</v>
      </c>
      <c r="K302" s="6">
        <v>510226</v>
      </c>
      <c r="L302" s="3" t="s">
        <v>558</v>
      </c>
      <c r="M302" s="4">
        <v>41155.656944444403</v>
      </c>
      <c r="N302" s="4">
        <v>41163.391666666699</v>
      </c>
      <c r="O302" s="3" t="s">
        <v>254</v>
      </c>
      <c r="P302" s="48" t="s">
        <v>1921</v>
      </c>
    </row>
    <row r="303" spans="1:16" ht="86.4" outlineLevel="2" x14ac:dyDescent="0.3">
      <c r="A303" s="3" t="s">
        <v>16</v>
      </c>
      <c r="B303" s="3" t="s">
        <v>17</v>
      </c>
      <c r="C303" s="3" t="s">
        <v>538</v>
      </c>
      <c r="D303" s="3" t="s">
        <v>138</v>
      </c>
      <c r="E303" s="4">
        <v>41173.375798611101</v>
      </c>
      <c r="F303" s="3" t="s">
        <v>103</v>
      </c>
      <c r="G303" s="3" t="s">
        <v>139</v>
      </c>
      <c r="H303" s="5">
        <v>792</v>
      </c>
      <c r="I303" s="18">
        <v>795</v>
      </c>
      <c r="J303" s="3" t="s">
        <v>559</v>
      </c>
      <c r="K303" s="6">
        <v>510247</v>
      </c>
      <c r="L303" s="3" t="s">
        <v>560</v>
      </c>
      <c r="M303" s="4">
        <v>41068.434722222199</v>
      </c>
      <c r="N303" s="4">
        <v>41087.327777777798</v>
      </c>
      <c r="O303" s="3" t="s">
        <v>540</v>
      </c>
      <c r="P303" s="48" t="s">
        <v>1820</v>
      </c>
    </row>
    <row r="304" spans="1:16" ht="172.8" outlineLevel="2" x14ac:dyDescent="0.3">
      <c r="A304" s="3" t="s">
        <v>16</v>
      </c>
      <c r="B304" s="3" t="s">
        <v>17</v>
      </c>
      <c r="C304" s="3" t="s">
        <v>538</v>
      </c>
      <c r="D304" s="3" t="s">
        <v>135</v>
      </c>
      <c r="E304" s="4">
        <v>41173.3758101852</v>
      </c>
      <c r="F304" s="3" t="s">
        <v>103</v>
      </c>
      <c r="G304" s="3" t="s">
        <v>123</v>
      </c>
      <c r="H304" s="5">
        <v>165</v>
      </c>
      <c r="I304" s="18">
        <v>165</v>
      </c>
      <c r="J304" s="3" t="s">
        <v>561</v>
      </c>
      <c r="K304" s="6">
        <v>510248</v>
      </c>
      <c r="L304" s="3" t="s">
        <v>562</v>
      </c>
      <c r="M304" s="4">
        <v>41068.4777777778</v>
      </c>
      <c r="N304" s="4">
        <v>41121.511111111096</v>
      </c>
      <c r="O304" s="3" t="s">
        <v>540</v>
      </c>
      <c r="P304" s="48" t="s">
        <v>1821</v>
      </c>
    </row>
    <row r="305" spans="1:16" ht="201.6" outlineLevel="2" x14ac:dyDescent="0.3">
      <c r="A305" s="3" t="s">
        <v>16</v>
      </c>
      <c r="B305" s="3" t="s">
        <v>17</v>
      </c>
      <c r="C305" s="3" t="s">
        <v>538</v>
      </c>
      <c r="D305" s="3" t="s">
        <v>128</v>
      </c>
      <c r="E305" s="4">
        <v>41190.667511574102</v>
      </c>
      <c r="F305" s="3" t="s">
        <v>103</v>
      </c>
      <c r="G305" s="3" t="s">
        <v>129</v>
      </c>
      <c r="H305" s="5">
        <v>407</v>
      </c>
      <c r="I305" s="18">
        <v>407</v>
      </c>
      <c r="J305" s="3" t="s">
        <v>563</v>
      </c>
      <c r="K305" s="6">
        <v>510289</v>
      </c>
      <c r="L305" s="3" t="s">
        <v>564</v>
      </c>
      <c r="M305" s="4">
        <v>41156.620833333298</v>
      </c>
      <c r="N305" s="4">
        <v>41156.620833333298</v>
      </c>
      <c r="O305" s="3" t="s">
        <v>409</v>
      </c>
      <c r="P305" s="48" t="s">
        <v>565</v>
      </c>
    </row>
    <row r="306" spans="1:16" outlineLevel="2" x14ac:dyDescent="0.3">
      <c r="A306" s="3" t="s">
        <v>16</v>
      </c>
      <c r="B306" s="3" t="s">
        <v>17</v>
      </c>
      <c r="C306" s="3" t="s">
        <v>538</v>
      </c>
      <c r="D306" s="3" t="s">
        <v>128</v>
      </c>
      <c r="E306" s="4">
        <v>41228.379189814797</v>
      </c>
      <c r="F306" s="3" t="s">
        <v>103</v>
      </c>
      <c r="G306" s="3" t="s">
        <v>129</v>
      </c>
      <c r="H306" s="5">
        <v>326.7</v>
      </c>
      <c r="I306" s="18">
        <v>326.7</v>
      </c>
      <c r="J306" s="3" t="s">
        <v>566</v>
      </c>
      <c r="K306" s="6">
        <v>510367</v>
      </c>
      <c r="L306" s="3" t="s">
        <v>567</v>
      </c>
      <c r="M306" s="4">
        <v>41201.363194444399</v>
      </c>
      <c r="N306" s="4">
        <v>41205.363194444399</v>
      </c>
      <c r="O306" s="3" t="s">
        <v>507</v>
      </c>
      <c r="P306" s="48" t="s">
        <v>568</v>
      </c>
    </row>
    <row r="307" spans="1:16" ht="172.8" outlineLevel="2" x14ac:dyDescent="0.3">
      <c r="A307" s="3" t="s">
        <v>16</v>
      </c>
      <c r="B307" s="3" t="s">
        <v>17</v>
      </c>
      <c r="C307" s="3" t="s">
        <v>538</v>
      </c>
      <c r="D307" s="3" t="s">
        <v>138</v>
      </c>
      <c r="E307" s="4">
        <v>41249.323726851901</v>
      </c>
      <c r="F307" s="3" t="s">
        <v>103</v>
      </c>
      <c r="G307" s="3" t="s">
        <v>139</v>
      </c>
      <c r="H307" s="5">
        <v>178</v>
      </c>
      <c r="I307" s="18">
        <v>178.2</v>
      </c>
      <c r="J307" s="3" t="s">
        <v>569</v>
      </c>
      <c r="K307" s="6">
        <v>510464</v>
      </c>
      <c r="L307" s="3" t="s">
        <v>570</v>
      </c>
      <c r="M307" s="4">
        <v>41185.515972222202</v>
      </c>
      <c r="N307" s="4">
        <v>41208.597916666702</v>
      </c>
      <c r="O307" s="3" t="s">
        <v>34</v>
      </c>
      <c r="P307" s="48" t="s">
        <v>1822</v>
      </c>
    </row>
    <row r="308" spans="1:16" ht="72" outlineLevel="2" x14ac:dyDescent="0.3">
      <c r="A308" s="3" t="s">
        <v>16</v>
      </c>
      <c r="B308" s="3" t="s">
        <v>17</v>
      </c>
      <c r="C308" s="3" t="s">
        <v>538</v>
      </c>
      <c r="D308" s="3" t="s">
        <v>135</v>
      </c>
      <c r="E308" s="4">
        <v>41291.629224536999</v>
      </c>
      <c r="F308" s="3" t="s">
        <v>103</v>
      </c>
      <c r="G308" s="3" t="s">
        <v>123</v>
      </c>
      <c r="H308" s="5">
        <v>1686</v>
      </c>
      <c r="I308" s="18">
        <v>1686</v>
      </c>
      <c r="J308" s="3" t="s">
        <v>571</v>
      </c>
      <c r="K308" s="6">
        <v>510593</v>
      </c>
      <c r="L308" s="3" t="s">
        <v>572</v>
      </c>
      <c r="M308" s="4">
        <v>41121.502777777801</v>
      </c>
      <c r="N308" s="4">
        <v>41184.338888888902</v>
      </c>
      <c r="O308" s="3" t="s">
        <v>540</v>
      </c>
      <c r="P308" s="48" t="s">
        <v>573</v>
      </c>
    </row>
    <row r="309" spans="1:16" ht="158.4" outlineLevel="2" x14ac:dyDescent="0.3">
      <c r="A309" s="3" t="s">
        <v>16</v>
      </c>
      <c r="B309" s="3" t="s">
        <v>17</v>
      </c>
      <c r="C309" s="3" t="s">
        <v>538</v>
      </c>
      <c r="D309" s="3" t="s">
        <v>135</v>
      </c>
      <c r="E309" s="4">
        <v>41292.424375000002</v>
      </c>
      <c r="F309" s="3" t="s">
        <v>103</v>
      </c>
      <c r="G309" s="3" t="s">
        <v>123</v>
      </c>
      <c r="H309" s="5">
        <v>4645.99</v>
      </c>
      <c r="I309" s="18">
        <v>4645.99</v>
      </c>
      <c r="J309" s="3" t="s">
        <v>574</v>
      </c>
      <c r="K309" s="6">
        <v>510594</v>
      </c>
      <c r="L309" s="3" t="s">
        <v>575</v>
      </c>
      <c r="M309" s="4">
        <v>41064.4465277778</v>
      </c>
      <c r="N309" s="4">
        <v>41195.452083333301</v>
      </c>
      <c r="O309" s="3" t="s">
        <v>540</v>
      </c>
      <c r="P309" s="46" t="s">
        <v>1869</v>
      </c>
    </row>
    <row r="310" spans="1:16" ht="129.6" outlineLevel="2" x14ac:dyDescent="0.3">
      <c r="A310" s="3" t="s">
        <v>16</v>
      </c>
      <c r="B310" s="3" t="s">
        <v>17</v>
      </c>
      <c r="C310" s="3" t="s">
        <v>538</v>
      </c>
      <c r="D310" s="3" t="s">
        <v>128</v>
      </c>
      <c r="E310" s="4">
        <v>41325.3655208333</v>
      </c>
      <c r="F310" s="3" t="s">
        <v>103</v>
      </c>
      <c r="G310" s="3" t="s">
        <v>129</v>
      </c>
      <c r="H310" s="5">
        <v>210</v>
      </c>
      <c r="I310" s="18">
        <v>231</v>
      </c>
      <c r="J310" s="3" t="s">
        <v>576</v>
      </c>
      <c r="K310" s="6">
        <v>510698</v>
      </c>
      <c r="L310" s="3" t="s">
        <v>577</v>
      </c>
      <c r="M310" s="4">
        <v>41299.409027777801</v>
      </c>
      <c r="N310" s="4">
        <v>41320.479166666701</v>
      </c>
      <c r="O310" s="3" t="s">
        <v>37</v>
      </c>
      <c r="P310" s="46" t="s">
        <v>1870</v>
      </c>
    </row>
    <row r="311" spans="1:16" ht="115.2" outlineLevel="2" x14ac:dyDescent="0.3">
      <c r="A311" s="3" t="s">
        <v>16</v>
      </c>
      <c r="B311" s="3" t="s">
        <v>17</v>
      </c>
      <c r="C311" s="3" t="s">
        <v>538</v>
      </c>
      <c r="D311" s="3" t="s">
        <v>67</v>
      </c>
      <c r="E311" s="4">
        <v>41325.382731481499</v>
      </c>
      <c r="F311" s="3" t="s">
        <v>103</v>
      </c>
      <c r="G311" s="3" t="s">
        <v>68</v>
      </c>
      <c r="H311" s="5">
        <v>148.15</v>
      </c>
      <c r="I311" s="18">
        <v>148.15</v>
      </c>
      <c r="J311" s="3" t="s">
        <v>578</v>
      </c>
      <c r="K311" s="6">
        <v>510703</v>
      </c>
      <c r="L311" s="3" t="s">
        <v>579</v>
      </c>
      <c r="M311" s="4">
        <v>41292.492361111101</v>
      </c>
      <c r="N311" s="4">
        <v>41316.365277777797</v>
      </c>
      <c r="O311" s="3" t="s">
        <v>477</v>
      </c>
      <c r="P311" s="48" t="s">
        <v>1854</v>
      </c>
    </row>
    <row r="312" spans="1:16" ht="115.2" outlineLevel="2" x14ac:dyDescent="0.3">
      <c r="A312" s="3" t="s">
        <v>16</v>
      </c>
      <c r="B312" s="3" t="s">
        <v>17</v>
      </c>
      <c r="C312" s="3" t="s">
        <v>538</v>
      </c>
      <c r="D312" s="3" t="s">
        <v>138</v>
      </c>
      <c r="E312" s="4">
        <v>41348.344745370399</v>
      </c>
      <c r="F312" s="3" t="s">
        <v>103</v>
      </c>
      <c r="G312" s="3" t="s">
        <v>139</v>
      </c>
      <c r="H312" s="5">
        <v>442</v>
      </c>
      <c r="I312" s="18">
        <v>442.2</v>
      </c>
      <c r="J312" s="3" t="s">
        <v>580</v>
      </c>
      <c r="K312" s="6">
        <v>510764</v>
      </c>
      <c r="L312" s="3" t="s">
        <v>581</v>
      </c>
      <c r="M312" s="4">
        <v>41305.691666666702</v>
      </c>
      <c r="N312" s="4">
        <v>41316.382638888899</v>
      </c>
      <c r="O312" s="3" t="s">
        <v>34</v>
      </c>
      <c r="P312" s="48" t="s">
        <v>1823</v>
      </c>
    </row>
    <row r="313" spans="1:16" ht="57.6" outlineLevel="2" x14ac:dyDescent="0.3">
      <c r="A313" s="3" t="s">
        <v>16</v>
      </c>
      <c r="B313" s="3" t="s">
        <v>17</v>
      </c>
      <c r="C313" s="3" t="s">
        <v>538</v>
      </c>
      <c r="D313" s="3" t="s">
        <v>116</v>
      </c>
      <c r="E313" s="4">
        <v>41348.344756944403</v>
      </c>
      <c r="F313" s="3" t="s">
        <v>103</v>
      </c>
      <c r="G313" s="3" t="s">
        <v>117</v>
      </c>
      <c r="H313" s="5">
        <v>253</v>
      </c>
      <c r="I313" s="18">
        <v>253</v>
      </c>
      <c r="J313" s="3" t="s">
        <v>582</v>
      </c>
      <c r="K313" s="6">
        <v>510765</v>
      </c>
      <c r="L313" s="3" t="s">
        <v>583</v>
      </c>
      <c r="M313" s="4">
        <v>41184.538888888899</v>
      </c>
      <c r="N313" s="4">
        <v>41198.538888888899</v>
      </c>
      <c r="O313" s="3" t="s">
        <v>34</v>
      </c>
      <c r="P313" s="48" t="s">
        <v>1762</v>
      </c>
    </row>
    <row r="314" spans="1:16" ht="72" outlineLevel="2" x14ac:dyDescent="0.3">
      <c r="A314" s="3" t="s">
        <v>16</v>
      </c>
      <c r="B314" s="3" t="s">
        <v>17</v>
      </c>
      <c r="C314" s="3" t="s">
        <v>538</v>
      </c>
      <c r="D314" s="3" t="s">
        <v>584</v>
      </c>
      <c r="E314" s="4">
        <v>41355.365439814799</v>
      </c>
      <c r="F314" s="3" t="s">
        <v>103</v>
      </c>
      <c r="G314" s="3" t="s">
        <v>123</v>
      </c>
      <c r="H314" s="5">
        <v>132</v>
      </c>
      <c r="I314" s="18">
        <v>124</v>
      </c>
      <c r="J314" s="3" t="s">
        <v>585</v>
      </c>
      <c r="K314" s="6">
        <v>510797</v>
      </c>
      <c r="L314" s="3" t="s">
        <v>586</v>
      </c>
      <c r="M314" s="4">
        <v>41337.459027777797</v>
      </c>
      <c r="N314" s="4">
        <v>41353.477083333302</v>
      </c>
      <c r="O314" s="3" t="s">
        <v>1934</v>
      </c>
      <c r="P314" s="48" t="s">
        <v>1935</v>
      </c>
    </row>
    <row r="315" spans="1:16" ht="230.4" outlineLevel="2" x14ac:dyDescent="0.3">
      <c r="A315" s="3" t="s">
        <v>16</v>
      </c>
      <c r="B315" s="3" t="s">
        <v>17</v>
      </c>
      <c r="C315" s="3" t="s">
        <v>538</v>
      </c>
      <c r="D315" s="3" t="s">
        <v>19</v>
      </c>
      <c r="E315" s="4">
        <v>41355.3722569444</v>
      </c>
      <c r="F315" s="3" t="s">
        <v>103</v>
      </c>
      <c r="G315" s="3" t="s">
        <v>21</v>
      </c>
      <c r="H315" s="5">
        <v>550</v>
      </c>
      <c r="I315" s="18">
        <v>550</v>
      </c>
      <c r="J315" s="3" t="s">
        <v>587</v>
      </c>
      <c r="K315" s="6">
        <v>510806</v>
      </c>
      <c r="L315" s="3" t="s">
        <v>588</v>
      </c>
      <c r="M315" s="4">
        <v>41305.668055555601</v>
      </c>
      <c r="N315" s="4">
        <v>41307.465972222199</v>
      </c>
      <c r="O315" s="3" t="s">
        <v>378</v>
      </c>
      <c r="P315" s="48" t="s">
        <v>1947</v>
      </c>
    </row>
    <row r="316" spans="1:16" ht="72" outlineLevel="2" x14ac:dyDescent="0.3">
      <c r="A316" s="3" t="s">
        <v>16</v>
      </c>
      <c r="B316" s="3" t="s">
        <v>17</v>
      </c>
      <c r="C316" s="3" t="s">
        <v>538</v>
      </c>
      <c r="D316" s="3" t="s">
        <v>135</v>
      </c>
      <c r="E316" s="4">
        <v>41373.441724536999</v>
      </c>
      <c r="F316" s="3" t="s">
        <v>103</v>
      </c>
      <c r="G316" s="3" t="s">
        <v>123</v>
      </c>
      <c r="H316" s="5">
        <v>326.7</v>
      </c>
      <c r="I316" s="18">
        <v>326.7</v>
      </c>
      <c r="J316" s="3" t="s">
        <v>589</v>
      </c>
      <c r="K316" s="6">
        <v>510859</v>
      </c>
      <c r="L316" s="3" t="s">
        <v>590</v>
      </c>
      <c r="M316" s="4">
        <v>41361.411805555603</v>
      </c>
      <c r="N316" s="4">
        <v>41369.443749999999</v>
      </c>
      <c r="O316" s="3" t="s">
        <v>507</v>
      </c>
      <c r="P316" s="48" t="s">
        <v>591</v>
      </c>
    </row>
    <row r="317" spans="1:16" ht="129.6" outlineLevel="2" x14ac:dyDescent="0.3">
      <c r="A317" s="3" t="s">
        <v>16</v>
      </c>
      <c r="B317" s="3" t="s">
        <v>17</v>
      </c>
      <c r="C317" s="3" t="s">
        <v>538</v>
      </c>
      <c r="D317" s="3" t="s">
        <v>138</v>
      </c>
      <c r="E317" s="4">
        <v>41407.386192129597</v>
      </c>
      <c r="F317" s="3" t="s">
        <v>103</v>
      </c>
      <c r="G317" s="3" t="s">
        <v>139</v>
      </c>
      <c r="H317" s="5">
        <v>350</v>
      </c>
      <c r="I317" s="18">
        <v>348.15</v>
      </c>
      <c r="J317" s="3" t="s">
        <v>592</v>
      </c>
      <c r="K317" s="6">
        <v>510991</v>
      </c>
      <c r="L317" s="3" t="s">
        <v>593</v>
      </c>
      <c r="M317" s="4">
        <v>41353.376388888901</v>
      </c>
      <c r="N317" s="4">
        <v>41353.546527777798</v>
      </c>
      <c r="O317" s="3" t="s">
        <v>34</v>
      </c>
      <c r="P317" s="48" t="s">
        <v>1824</v>
      </c>
    </row>
    <row r="318" spans="1:16" ht="57.6" outlineLevel="2" x14ac:dyDescent="0.3">
      <c r="A318" s="3" t="s">
        <v>16</v>
      </c>
      <c r="B318" s="3" t="s">
        <v>17</v>
      </c>
      <c r="C318" s="3" t="s">
        <v>538</v>
      </c>
      <c r="D318" s="3" t="s">
        <v>116</v>
      </c>
      <c r="E318" s="4">
        <v>41407.393090277801</v>
      </c>
      <c r="F318" s="3" t="s">
        <v>103</v>
      </c>
      <c r="G318" s="3" t="s">
        <v>139</v>
      </c>
      <c r="H318" s="5">
        <v>242</v>
      </c>
      <c r="I318" s="18">
        <v>242</v>
      </c>
      <c r="J318" s="3" t="s">
        <v>594</v>
      </c>
      <c r="K318" s="6">
        <v>511000</v>
      </c>
      <c r="L318" s="3" t="s">
        <v>595</v>
      </c>
      <c r="M318" s="4">
        <v>41334.393750000003</v>
      </c>
      <c r="N318" s="4">
        <v>41353.357638888898</v>
      </c>
      <c r="O318" s="3" t="s">
        <v>34</v>
      </c>
      <c r="P318" s="48" t="s">
        <v>1763</v>
      </c>
    </row>
    <row r="319" spans="1:16" ht="172.8" outlineLevel="2" x14ac:dyDescent="0.3">
      <c r="A319" s="3" t="s">
        <v>16</v>
      </c>
      <c r="B319" s="3" t="s">
        <v>17</v>
      </c>
      <c r="C319" s="3" t="s">
        <v>538</v>
      </c>
      <c r="D319" s="3" t="s">
        <v>135</v>
      </c>
      <c r="E319" s="4">
        <v>41408.3897685185</v>
      </c>
      <c r="F319" s="3" t="s">
        <v>103</v>
      </c>
      <c r="G319" s="3" t="s">
        <v>123</v>
      </c>
      <c r="H319" s="5">
        <v>4405</v>
      </c>
      <c r="I319" s="18">
        <v>4846</v>
      </c>
      <c r="J319" s="3" t="s">
        <v>596</v>
      </c>
      <c r="K319" s="6">
        <v>510982</v>
      </c>
      <c r="L319" s="3" t="s">
        <v>597</v>
      </c>
      <c r="M319" s="4">
        <v>41185.515972222202</v>
      </c>
      <c r="N319" s="4">
        <v>41354.311111111099</v>
      </c>
      <c r="O319" s="3" t="s">
        <v>540</v>
      </c>
      <c r="P319" s="48" t="s">
        <v>1825</v>
      </c>
    </row>
    <row r="320" spans="1:16" ht="28.8" outlineLevel="2" x14ac:dyDescent="0.3">
      <c r="A320" s="3" t="s">
        <v>16</v>
      </c>
      <c r="B320" s="3" t="s">
        <v>17</v>
      </c>
      <c r="C320" s="3" t="s">
        <v>538</v>
      </c>
      <c r="D320" s="3" t="s">
        <v>135</v>
      </c>
      <c r="E320" s="4">
        <v>41408.3897685185</v>
      </c>
      <c r="F320" s="3" t="s">
        <v>103</v>
      </c>
      <c r="G320" s="3" t="s">
        <v>123</v>
      </c>
      <c r="H320" s="5">
        <v>709.09</v>
      </c>
      <c r="I320" s="18">
        <v>780</v>
      </c>
      <c r="J320" s="3" t="s">
        <v>598</v>
      </c>
      <c r="K320" s="6">
        <v>510982</v>
      </c>
      <c r="L320" s="3" t="s">
        <v>599</v>
      </c>
      <c r="M320" s="4">
        <v>41255.337500000001</v>
      </c>
      <c r="N320" s="4">
        <v>41282.567361111098</v>
      </c>
      <c r="O320" s="3" t="s">
        <v>540</v>
      </c>
      <c r="P320" s="48" t="s">
        <v>600</v>
      </c>
    </row>
    <row r="321" spans="1:16" ht="72" outlineLevel="2" x14ac:dyDescent="0.3">
      <c r="A321" s="3" t="s">
        <v>16</v>
      </c>
      <c r="B321" s="3" t="s">
        <v>17</v>
      </c>
      <c r="C321" s="3" t="s">
        <v>538</v>
      </c>
      <c r="D321" s="3" t="s">
        <v>138</v>
      </c>
      <c r="E321" s="4">
        <v>41425.323622685202</v>
      </c>
      <c r="F321" s="3" t="s">
        <v>103</v>
      </c>
      <c r="G321" s="3" t="s">
        <v>139</v>
      </c>
      <c r="H321" s="5">
        <v>138</v>
      </c>
      <c r="I321" s="18">
        <v>138.6</v>
      </c>
      <c r="J321" s="3" t="s">
        <v>601</v>
      </c>
      <c r="K321" s="6">
        <v>511080</v>
      </c>
      <c r="L321" s="3" t="s">
        <v>602</v>
      </c>
      <c r="M321" s="4">
        <v>41353.376388888901</v>
      </c>
      <c r="N321" s="4">
        <v>41367.546527777798</v>
      </c>
      <c r="O321" s="3" t="s">
        <v>34</v>
      </c>
      <c r="P321" s="48" t="s">
        <v>1826</v>
      </c>
    </row>
    <row r="322" spans="1:16" ht="115.2" outlineLevel="2" x14ac:dyDescent="0.3">
      <c r="A322" s="3" t="s">
        <v>16</v>
      </c>
      <c r="B322" s="3" t="s">
        <v>17</v>
      </c>
      <c r="C322" s="3" t="s">
        <v>538</v>
      </c>
      <c r="D322" s="3" t="s">
        <v>138</v>
      </c>
      <c r="E322" s="4">
        <v>41443.365578703699</v>
      </c>
      <c r="F322" s="3" t="s">
        <v>103</v>
      </c>
      <c r="G322" s="3" t="s">
        <v>139</v>
      </c>
      <c r="H322" s="5">
        <v>165</v>
      </c>
      <c r="I322" s="18">
        <v>165</v>
      </c>
      <c r="J322" s="3" t="s">
        <v>603</v>
      </c>
      <c r="K322" s="6">
        <v>511140</v>
      </c>
      <c r="L322" s="3" t="s">
        <v>604</v>
      </c>
      <c r="M322" s="4">
        <v>41421.611111111102</v>
      </c>
      <c r="N322" s="4">
        <v>41424.357638888898</v>
      </c>
      <c r="O322" s="3" t="s">
        <v>34</v>
      </c>
      <c r="P322" s="48" t="s">
        <v>1855</v>
      </c>
    </row>
    <row r="323" spans="1:16" outlineLevel="1" x14ac:dyDescent="0.3">
      <c r="A323" s="3" t="s">
        <v>16</v>
      </c>
      <c r="B323" s="3" t="s">
        <v>17</v>
      </c>
      <c r="C323" s="11" t="s">
        <v>1321</v>
      </c>
      <c r="D323" s="7"/>
      <c r="E323" s="8"/>
      <c r="F323" s="7"/>
      <c r="G323" s="7"/>
      <c r="H323" s="9"/>
      <c r="I323" s="19">
        <f>SUBTOTAL(9,I292:I322)</f>
        <v>23399.820000000003</v>
      </c>
      <c r="J323" s="7"/>
      <c r="K323" s="10"/>
      <c r="L323" s="7"/>
      <c r="M323" s="8"/>
      <c r="N323" s="8"/>
      <c r="O323" s="7"/>
      <c r="P323" s="48"/>
    </row>
    <row r="324" spans="1:16" ht="144" outlineLevel="2" x14ac:dyDescent="0.3">
      <c r="A324" s="3" t="s">
        <v>16</v>
      </c>
      <c r="B324" s="3" t="s">
        <v>17</v>
      </c>
      <c r="C324" s="3" t="s">
        <v>605</v>
      </c>
      <c r="D324" s="3" t="s">
        <v>19</v>
      </c>
      <c r="E324" s="4">
        <v>41465.424513888902</v>
      </c>
      <c r="F324" s="3" t="s">
        <v>103</v>
      </c>
      <c r="G324" s="3" t="s">
        <v>21</v>
      </c>
      <c r="H324" s="5">
        <v>660</v>
      </c>
      <c r="I324" s="18">
        <v>660</v>
      </c>
      <c r="J324" s="3" t="s">
        <v>606</v>
      </c>
      <c r="K324" s="6">
        <v>511232</v>
      </c>
      <c r="L324" s="3" t="s">
        <v>607</v>
      </c>
      <c r="M324" s="4">
        <v>41451.620833333298</v>
      </c>
      <c r="N324" s="4">
        <v>41459.619444444397</v>
      </c>
      <c r="O324" s="3" t="s">
        <v>378</v>
      </c>
      <c r="P324" s="46" t="s">
        <v>1871</v>
      </c>
    </row>
    <row r="325" spans="1:16" ht="216" outlineLevel="2" x14ac:dyDescent="0.3">
      <c r="A325" s="3" t="s">
        <v>16</v>
      </c>
      <c r="B325" s="3" t="s">
        <v>17</v>
      </c>
      <c r="C325" s="3" t="s">
        <v>605</v>
      </c>
      <c r="D325" s="3" t="s">
        <v>67</v>
      </c>
      <c r="E325" s="4">
        <v>41478.424386574101</v>
      </c>
      <c r="F325" s="3" t="s">
        <v>103</v>
      </c>
      <c r="G325" s="3" t="s">
        <v>68</v>
      </c>
      <c r="H325" s="5">
        <v>148</v>
      </c>
      <c r="I325" s="18">
        <v>470.53</v>
      </c>
      <c r="J325" s="3" t="s">
        <v>608</v>
      </c>
      <c r="K325" s="6">
        <v>511273</v>
      </c>
      <c r="L325" s="3" t="s">
        <v>609</v>
      </c>
      <c r="M325" s="4">
        <v>41463.599305555603</v>
      </c>
      <c r="N325" s="4">
        <v>41472.448611111096</v>
      </c>
      <c r="O325" s="3" t="s">
        <v>477</v>
      </c>
      <c r="P325" s="46" t="s">
        <v>1874</v>
      </c>
    </row>
    <row r="326" spans="1:16" outlineLevel="2" x14ac:dyDescent="0.3">
      <c r="A326" s="3" t="s">
        <v>16</v>
      </c>
      <c r="B326" s="3" t="s">
        <v>17</v>
      </c>
      <c r="C326" s="3" t="s">
        <v>605</v>
      </c>
      <c r="D326" s="3" t="s">
        <v>135</v>
      </c>
      <c r="E326" s="4">
        <v>41480.379432870403</v>
      </c>
      <c r="F326" s="3" t="s">
        <v>103</v>
      </c>
      <c r="G326" s="3" t="s">
        <v>123</v>
      </c>
      <c r="H326" s="5">
        <v>120</v>
      </c>
      <c r="I326" s="18">
        <v>124</v>
      </c>
      <c r="J326" s="3" t="s">
        <v>610</v>
      </c>
      <c r="K326" s="6">
        <v>511288</v>
      </c>
      <c r="L326" s="3" t="s">
        <v>611</v>
      </c>
      <c r="M326" s="4">
        <v>41452.340972222199</v>
      </c>
      <c r="N326" s="4">
        <v>41479.586111111101</v>
      </c>
      <c r="O326" s="3" t="s">
        <v>1934</v>
      </c>
      <c r="P326" s="48" t="s">
        <v>612</v>
      </c>
    </row>
    <row r="327" spans="1:16" ht="129.6" outlineLevel="2" x14ac:dyDescent="0.3">
      <c r="A327" s="3" t="s">
        <v>16</v>
      </c>
      <c r="B327" s="3" t="s">
        <v>17</v>
      </c>
      <c r="C327" s="3" t="s">
        <v>605</v>
      </c>
      <c r="D327" s="3" t="s">
        <v>138</v>
      </c>
      <c r="E327" s="4">
        <v>41487.330636574101</v>
      </c>
      <c r="F327" s="3" t="s">
        <v>103</v>
      </c>
      <c r="G327" s="3" t="s">
        <v>139</v>
      </c>
      <c r="H327" s="5">
        <v>180</v>
      </c>
      <c r="I327" s="18">
        <v>184.8</v>
      </c>
      <c r="J327" s="3" t="s">
        <v>613</v>
      </c>
      <c r="K327" s="6">
        <v>511295</v>
      </c>
      <c r="L327" s="3" t="s">
        <v>614</v>
      </c>
      <c r="M327" s="4">
        <v>41451.610416666699</v>
      </c>
      <c r="N327" s="4">
        <v>41480.467361111099</v>
      </c>
      <c r="O327" s="3" t="s">
        <v>34</v>
      </c>
      <c r="P327" s="48" t="s">
        <v>1872</v>
      </c>
    </row>
    <row r="328" spans="1:16" ht="158.4" outlineLevel="2" x14ac:dyDescent="0.3">
      <c r="A328" s="3" t="s">
        <v>16</v>
      </c>
      <c r="B328" s="3" t="s">
        <v>17</v>
      </c>
      <c r="C328" s="3" t="s">
        <v>605</v>
      </c>
      <c r="D328" s="3" t="s">
        <v>135</v>
      </c>
      <c r="E328" s="4">
        <v>41498.393101851798</v>
      </c>
      <c r="F328" s="3" t="s">
        <v>103</v>
      </c>
      <c r="G328" s="3" t="s">
        <v>123</v>
      </c>
      <c r="H328" s="5">
        <v>250.8</v>
      </c>
      <c r="I328" s="18">
        <v>250.8</v>
      </c>
      <c r="J328" s="3" t="s">
        <v>615</v>
      </c>
      <c r="K328" s="6">
        <v>511331</v>
      </c>
      <c r="L328" s="3" t="s">
        <v>616</v>
      </c>
      <c r="M328" s="4">
        <v>41423.489583333299</v>
      </c>
      <c r="N328" s="4">
        <v>41437.613194444399</v>
      </c>
      <c r="O328" s="3" t="s">
        <v>617</v>
      </c>
      <c r="P328" s="48" t="s">
        <v>1873</v>
      </c>
    </row>
    <row r="329" spans="1:16" ht="100.8" outlineLevel="2" x14ac:dyDescent="0.3">
      <c r="A329" s="3" t="s">
        <v>16</v>
      </c>
      <c r="B329" s="3" t="s">
        <v>17</v>
      </c>
      <c r="C329" s="3" t="s">
        <v>605</v>
      </c>
      <c r="D329" s="3" t="s">
        <v>138</v>
      </c>
      <c r="E329" s="4">
        <v>41527.416840277801</v>
      </c>
      <c r="F329" s="3" t="s">
        <v>618</v>
      </c>
      <c r="G329" s="3" t="s">
        <v>139</v>
      </c>
      <c r="H329" s="5">
        <v>358</v>
      </c>
      <c r="I329" s="18">
        <v>358.6</v>
      </c>
      <c r="J329" s="3" t="s">
        <v>619</v>
      </c>
      <c r="K329" s="6">
        <v>511405</v>
      </c>
      <c r="L329" s="3" t="s">
        <v>620</v>
      </c>
      <c r="M329" s="4">
        <v>41478.556250000001</v>
      </c>
      <c r="N329" s="4">
        <v>41495.328472222202</v>
      </c>
      <c r="O329" s="3" t="s">
        <v>34</v>
      </c>
      <c r="P329" s="48" t="s">
        <v>1856</v>
      </c>
    </row>
    <row r="330" spans="1:16" outlineLevel="2" x14ac:dyDescent="0.3">
      <c r="A330" s="3" t="s">
        <v>16</v>
      </c>
      <c r="B330" s="3" t="s">
        <v>17</v>
      </c>
      <c r="C330" s="3" t="s">
        <v>605</v>
      </c>
      <c r="D330" s="3" t="s">
        <v>128</v>
      </c>
      <c r="E330" s="4">
        <v>41527.4446412037</v>
      </c>
      <c r="F330" s="3" t="s">
        <v>103</v>
      </c>
      <c r="G330" s="3" t="s">
        <v>129</v>
      </c>
      <c r="H330" s="5">
        <v>308</v>
      </c>
      <c r="I330" s="18">
        <v>308</v>
      </c>
      <c r="J330" s="3" t="s">
        <v>621</v>
      </c>
      <c r="K330" s="6">
        <v>511420</v>
      </c>
      <c r="L330" s="3" t="s">
        <v>622</v>
      </c>
      <c r="M330" s="4">
        <v>41152.402777777803</v>
      </c>
      <c r="N330" s="4">
        <v>41155.586805555598</v>
      </c>
      <c r="O330" s="3" t="s">
        <v>37</v>
      </c>
      <c r="P330" s="48" t="s">
        <v>623</v>
      </c>
    </row>
    <row r="331" spans="1:16" ht="115.2" outlineLevel="2" x14ac:dyDescent="0.3">
      <c r="A331" s="3" t="s">
        <v>16</v>
      </c>
      <c r="B331" s="3" t="s">
        <v>17</v>
      </c>
      <c r="C331" s="3" t="s">
        <v>605</v>
      </c>
      <c r="D331" s="3" t="s">
        <v>128</v>
      </c>
      <c r="E331" s="4">
        <v>41557.4550115741</v>
      </c>
      <c r="F331" s="3" t="s">
        <v>618</v>
      </c>
      <c r="G331" s="3" t="s">
        <v>129</v>
      </c>
      <c r="H331" s="5">
        <v>220</v>
      </c>
      <c r="I331" s="18">
        <v>220</v>
      </c>
      <c r="J331" s="3" t="s">
        <v>624</v>
      </c>
      <c r="K331" s="6">
        <v>511514</v>
      </c>
      <c r="L331" s="3" t="s">
        <v>625</v>
      </c>
      <c r="M331" s="4">
        <v>41548.511805555601</v>
      </c>
      <c r="N331" s="4">
        <v>41548.511805555601</v>
      </c>
      <c r="O331" s="3" t="s">
        <v>37</v>
      </c>
      <c r="P331" s="48" t="s">
        <v>626</v>
      </c>
    </row>
    <row r="332" spans="1:16" ht="72" outlineLevel="2" x14ac:dyDescent="0.3">
      <c r="A332" s="3" t="s">
        <v>16</v>
      </c>
      <c r="B332" s="3" t="s">
        <v>17</v>
      </c>
      <c r="C332" s="3" t="s">
        <v>605</v>
      </c>
      <c r="D332" s="3" t="s">
        <v>138</v>
      </c>
      <c r="E332" s="4">
        <v>41578.638935185198</v>
      </c>
      <c r="F332" s="3" t="s">
        <v>103</v>
      </c>
      <c r="G332" s="3" t="s">
        <v>21</v>
      </c>
      <c r="H332" s="5">
        <v>108.9</v>
      </c>
      <c r="I332" s="18">
        <v>108.9</v>
      </c>
      <c r="J332" s="3" t="s">
        <v>627</v>
      </c>
      <c r="K332" s="6">
        <v>511592</v>
      </c>
      <c r="L332" s="3" t="s">
        <v>628</v>
      </c>
      <c r="M332" s="4">
        <v>41562.604166666701</v>
      </c>
      <c r="N332" s="4">
        <v>41575.597222222197</v>
      </c>
      <c r="O332" s="3" t="s">
        <v>629</v>
      </c>
      <c r="P332" s="46" t="s">
        <v>1857</v>
      </c>
    </row>
    <row r="333" spans="1:16" outlineLevel="2" x14ac:dyDescent="0.3">
      <c r="A333" s="3" t="s">
        <v>16</v>
      </c>
      <c r="B333" s="3" t="s">
        <v>17</v>
      </c>
      <c r="C333" s="3" t="s">
        <v>605</v>
      </c>
      <c r="D333" s="3" t="s">
        <v>128</v>
      </c>
      <c r="E333" s="4">
        <v>41618.514039351903</v>
      </c>
      <c r="F333" s="3" t="s">
        <v>618</v>
      </c>
      <c r="G333" s="3" t="s">
        <v>129</v>
      </c>
      <c r="H333" s="5">
        <v>462</v>
      </c>
      <c r="I333" s="18">
        <v>462</v>
      </c>
      <c r="J333" s="3" t="s">
        <v>630</v>
      </c>
      <c r="K333" s="6">
        <v>511691</v>
      </c>
      <c r="L333" s="3" t="s">
        <v>631</v>
      </c>
      <c r="M333" s="4">
        <v>41591.579861111102</v>
      </c>
      <c r="N333" s="4">
        <v>41596.588194444397</v>
      </c>
      <c r="O333" s="3" t="s">
        <v>37</v>
      </c>
      <c r="P333" s="48" t="s">
        <v>632</v>
      </c>
    </row>
    <row r="334" spans="1:16" ht="28.8" outlineLevel="2" x14ac:dyDescent="0.3">
      <c r="A334" s="3" t="s">
        <v>16</v>
      </c>
      <c r="B334" s="3" t="s">
        <v>17</v>
      </c>
      <c r="C334" s="3" t="s">
        <v>605</v>
      </c>
      <c r="D334" s="3" t="s">
        <v>128</v>
      </c>
      <c r="E334" s="4">
        <v>41652.389212962997</v>
      </c>
      <c r="F334" s="3" t="s">
        <v>618</v>
      </c>
      <c r="G334" s="3" t="s">
        <v>129</v>
      </c>
      <c r="H334" s="5">
        <v>654</v>
      </c>
      <c r="I334" s="18">
        <v>719.95</v>
      </c>
      <c r="J334" s="3" t="s">
        <v>633</v>
      </c>
      <c r="K334" s="6">
        <v>511772</v>
      </c>
      <c r="L334" s="3" t="s">
        <v>634</v>
      </c>
      <c r="M334" s="4">
        <v>41619.579861111102</v>
      </c>
      <c r="N334" s="4">
        <v>41621.399305555598</v>
      </c>
      <c r="O334" s="3" t="s">
        <v>507</v>
      </c>
      <c r="P334" s="48" t="s">
        <v>635</v>
      </c>
    </row>
    <row r="335" spans="1:16" outlineLevel="2" x14ac:dyDescent="0.3">
      <c r="A335" s="3" t="s">
        <v>16</v>
      </c>
      <c r="B335" s="3" t="s">
        <v>17</v>
      </c>
      <c r="C335" s="3" t="s">
        <v>605</v>
      </c>
      <c r="D335" s="3" t="s">
        <v>135</v>
      </c>
      <c r="E335" s="4">
        <v>41654.371724536999</v>
      </c>
      <c r="F335" s="3" t="s">
        <v>103</v>
      </c>
      <c r="G335" s="3" t="s">
        <v>123</v>
      </c>
      <c r="H335" s="5">
        <v>132</v>
      </c>
      <c r="I335" s="18">
        <v>124</v>
      </c>
      <c r="J335" s="3" t="s">
        <v>636</v>
      </c>
      <c r="K335" s="6">
        <v>511776</v>
      </c>
      <c r="L335" s="3" t="s">
        <v>637</v>
      </c>
      <c r="M335" s="4">
        <v>41621.370833333298</v>
      </c>
      <c r="N335" s="4">
        <v>41652.638888888898</v>
      </c>
      <c r="O335" s="3" t="s">
        <v>1934</v>
      </c>
      <c r="P335" s="48" t="s">
        <v>638</v>
      </c>
    </row>
    <row r="336" spans="1:16" ht="129.6" outlineLevel="2" x14ac:dyDescent="0.3">
      <c r="A336" s="3" t="s">
        <v>16</v>
      </c>
      <c r="B336" s="3" t="s">
        <v>17</v>
      </c>
      <c r="C336" s="3" t="s">
        <v>605</v>
      </c>
      <c r="D336" s="3" t="s">
        <v>135</v>
      </c>
      <c r="E336" s="4">
        <v>41659.395995370403</v>
      </c>
      <c r="F336" s="3" t="s">
        <v>618</v>
      </c>
      <c r="G336" s="3" t="s">
        <v>123</v>
      </c>
      <c r="H336" s="5">
        <v>364.4</v>
      </c>
      <c r="I336" s="18">
        <v>364.4</v>
      </c>
      <c r="J336" s="3" t="s">
        <v>639</v>
      </c>
      <c r="K336" s="6">
        <v>511785</v>
      </c>
      <c r="L336" s="3" t="s">
        <v>640</v>
      </c>
      <c r="M336" s="4">
        <v>41625.660416666702</v>
      </c>
      <c r="N336" s="4">
        <v>41626.467361111099</v>
      </c>
      <c r="O336" s="3" t="s">
        <v>617</v>
      </c>
      <c r="P336" s="46" t="s">
        <v>1875</v>
      </c>
    </row>
    <row r="337" spans="1:16" ht="57.6" outlineLevel="2" x14ac:dyDescent="0.3">
      <c r="A337" s="3" t="s">
        <v>16</v>
      </c>
      <c r="B337" s="3" t="s">
        <v>17</v>
      </c>
      <c r="C337" s="3" t="s">
        <v>605</v>
      </c>
      <c r="D337" s="3" t="s">
        <v>116</v>
      </c>
      <c r="E337" s="4">
        <v>41662.687615740702</v>
      </c>
      <c r="F337" s="3" t="s">
        <v>618</v>
      </c>
      <c r="G337" s="3" t="s">
        <v>117</v>
      </c>
      <c r="H337" s="5">
        <v>181</v>
      </c>
      <c r="I337" s="18">
        <v>181.5</v>
      </c>
      <c r="J337" s="3" t="s">
        <v>641</v>
      </c>
      <c r="K337" s="6">
        <v>511808</v>
      </c>
      <c r="L337" s="3" t="s">
        <v>642</v>
      </c>
      <c r="M337" s="4">
        <v>41575.535416666702</v>
      </c>
      <c r="N337" s="4">
        <v>41593.353472222203</v>
      </c>
      <c r="O337" s="3" t="s">
        <v>34</v>
      </c>
      <c r="P337" s="48" t="s">
        <v>1764</v>
      </c>
    </row>
    <row r="338" spans="1:16" ht="158.4" outlineLevel="2" x14ac:dyDescent="0.3">
      <c r="A338" s="3" t="s">
        <v>16</v>
      </c>
      <c r="B338" s="3" t="s">
        <v>17</v>
      </c>
      <c r="C338" s="3" t="s">
        <v>605</v>
      </c>
      <c r="D338" s="3" t="s">
        <v>138</v>
      </c>
      <c r="E338" s="4">
        <v>41684.343784722201</v>
      </c>
      <c r="F338" s="3" t="s">
        <v>618</v>
      </c>
      <c r="G338" s="3" t="s">
        <v>139</v>
      </c>
      <c r="H338" s="5">
        <v>144</v>
      </c>
      <c r="I338" s="18">
        <v>144.1</v>
      </c>
      <c r="J338" s="3" t="s">
        <v>643</v>
      </c>
      <c r="K338" s="6">
        <v>511874</v>
      </c>
      <c r="L338" s="3" t="s">
        <v>644</v>
      </c>
      <c r="M338" s="4">
        <v>41582.452083333301</v>
      </c>
      <c r="N338" s="4">
        <v>41593.353472222203</v>
      </c>
      <c r="O338" s="3" t="s">
        <v>34</v>
      </c>
      <c r="P338" s="48" t="s">
        <v>1827</v>
      </c>
    </row>
    <row r="339" spans="1:16" ht="259.2" outlineLevel="2" x14ac:dyDescent="0.3">
      <c r="A339" s="3" t="s">
        <v>16</v>
      </c>
      <c r="B339" s="3" t="s">
        <v>17</v>
      </c>
      <c r="C339" s="3" t="s">
        <v>605</v>
      </c>
      <c r="D339" s="3" t="s">
        <v>67</v>
      </c>
      <c r="E339" s="4">
        <v>41690.382245370398</v>
      </c>
      <c r="F339" s="3" t="s">
        <v>618</v>
      </c>
      <c r="G339" s="3" t="s">
        <v>645</v>
      </c>
      <c r="H339" s="5">
        <v>1131</v>
      </c>
      <c r="I339" s="18">
        <v>1131</v>
      </c>
      <c r="J339" s="3" t="s">
        <v>646</v>
      </c>
      <c r="K339" s="6">
        <v>511892</v>
      </c>
      <c r="L339" s="3" t="s">
        <v>647</v>
      </c>
      <c r="M339" s="4">
        <v>41591.634722222203</v>
      </c>
      <c r="N339" s="4">
        <v>41668.381249999999</v>
      </c>
      <c r="O339" s="3" t="s">
        <v>1807</v>
      </c>
      <c r="P339" s="46" t="s">
        <v>1876</v>
      </c>
    </row>
    <row r="340" spans="1:16" outlineLevel="2" x14ac:dyDescent="0.3">
      <c r="A340" s="3" t="s">
        <v>16</v>
      </c>
      <c r="B340" s="3" t="s">
        <v>17</v>
      </c>
      <c r="C340" s="3" t="s">
        <v>605</v>
      </c>
      <c r="D340" s="3" t="s">
        <v>128</v>
      </c>
      <c r="E340" s="4">
        <v>41723.326585648101</v>
      </c>
      <c r="F340" s="3" t="s">
        <v>103</v>
      </c>
      <c r="G340" s="3" t="s">
        <v>129</v>
      </c>
      <c r="H340" s="5">
        <v>326.7</v>
      </c>
      <c r="I340" s="18">
        <v>326.7</v>
      </c>
      <c r="J340" s="3" t="s">
        <v>648</v>
      </c>
      <c r="K340" s="6">
        <v>512003</v>
      </c>
      <c r="L340" s="3" t="s">
        <v>649</v>
      </c>
      <c r="M340" s="4">
        <v>41645.465277777803</v>
      </c>
      <c r="N340" s="4">
        <v>41645.465277777803</v>
      </c>
      <c r="O340" s="3" t="s">
        <v>507</v>
      </c>
      <c r="P340" s="48" t="s">
        <v>650</v>
      </c>
    </row>
    <row r="341" spans="1:16" ht="86.4" outlineLevel="2" x14ac:dyDescent="0.3">
      <c r="A341" s="3" t="s">
        <v>16</v>
      </c>
      <c r="B341" s="3" t="s">
        <v>17</v>
      </c>
      <c r="C341" s="3" t="s">
        <v>605</v>
      </c>
      <c r="D341" s="3" t="s">
        <v>138</v>
      </c>
      <c r="E341" s="4">
        <v>41724.312685185199</v>
      </c>
      <c r="F341" s="3" t="s">
        <v>103</v>
      </c>
      <c r="G341" s="3" t="s">
        <v>139</v>
      </c>
      <c r="H341" s="5">
        <v>347</v>
      </c>
      <c r="I341" s="18">
        <v>347.6</v>
      </c>
      <c r="J341" s="3" t="s">
        <v>651</v>
      </c>
      <c r="K341" s="6">
        <v>512021</v>
      </c>
      <c r="L341" s="3" t="s">
        <v>652</v>
      </c>
      <c r="M341" s="4">
        <v>41597.595833333296</v>
      </c>
      <c r="N341" s="4">
        <v>41703.333333333299</v>
      </c>
      <c r="O341" s="3" t="s">
        <v>653</v>
      </c>
      <c r="P341" s="48" t="s">
        <v>1828</v>
      </c>
    </row>
    <row r="342" spans="1:16" ht="100.8" outlineLevel="2" x14ac:dyDescent="0.3">
      <c r="A342" s="3" t="s">
        <v>16</v>
      </c>
      <c r="B342" s="3" t="s">
        <v>17</v>
      </c>
      <c r="C342" s="3" t="s">
        <v>605</v>
      </c>
      <c r="D342" s="3" t="s">
        <v>135</v>
      </c>
      <c r="E342" s="4">
        <v>41761.368148148104</v>
      </c>
      <c r="F342" s="3" t="s">
        <v>618</v>
      </c>
      <c r="G342" s="3" t="s">
        <v>129</v>
      </c>
      <c r="H342" s="5">
        <v>132</v>
      </c>
      <c r="I342" s="18">
        <v>94.05</v>
      </c>
      <c r="J342" s="3" t="s">
        <v>654</v>
      </c>
      <c r="K342" s="6">
        <v>512117</v>
      </c>
      <c r="L342" s="3" t="s">
        <v>655</v>
      </c>
      <c r="M342" s="4">
        <v>41718.447916666701</v>
      </c>
      <c r="N342" s="4">
        <v>41733.649305555598</v>
      </c>
      <c r="O342" s="3" t="s">
        <v>617</v>
      </c>
      <c r="P342" s="46" t="s">
        <v>1877</v>
      </c>
    </row>
    <row r="343" spans="1:16" ht="100.8" outlineLevel="2" x14ac:dyDescent="0.3">
      <c r="A343" s="3" t="s">
        <v>16</v>
      </c>
      <c r="B343" s="3" t="s">
        <v>17</v>
      </c>
      <c r="C343" s="3" t="s">
        <v>605</v>
      </c>
      <c r="D343" s="3" t="s">
        <v>138</v>
      </c>
      <c r="E343" s="4">
        <v>41766.330138888901</v>
      </c>
      <c r="F343" s="3" t="s">
        <v>618</v>
      </c>
      <c r="G343" s="3" t="s">
        <v>139</v>
      </c>
      <c r="H343" s="5">
        <v>206.4</v>
      </c>
      <c r="I343" s="18">
        <v>206.4</v>
      </c>
      <c r="J343" s="3" t="s">
        <v>656</v>
      </c>
      <c r="K343" s="6">
        <v>512153</v>
      </c>
      <c r="L343" s="3" t="s">
        <v>657</v>
      </c>
      <c r="M343" s="4">
        <v>41739.458333333299</v>
      </c>
      <c r="N343" s="4">
        <v>41745.6069444444</v>
      </c>
      <c r="O343" s="3" t="s">
        <v>34</v>
      </c>
      <c r="P343" s="48" t="s">
        <v>1829</v>
      </c>
    </row>
    <row r="344" spans="1:16" ht="43.2" outlineLevel="2" x14ac:dyDescent="0.3">
      <c r="A344" s="3" t="s">
        <v>16</v>
      </c>
      <c r="B344" s="3" t="s">
        <v>17</v>
      </c>
      <c r="C344" s="3" t="s">
        <v>605</v>
      </c>
      <c r="D344" s="3" t="s">
        <v>102</v>
      </c>
      <c r="E344" s="4">
        <v>41766.666793981502</v>
      </c>
      <c r="F344" s="3" t="s">
        <v>618</v>
      </c>
      <c r="G344" s="3" t="s">
        <v>104</v>
      </c>
      <c r="H344" s="5">
        <v>71.94</v>
      </c>
      <c r="I344" s="18">
        <v>71.94</v>
      </c>
      <c r="J344" s="3" t="s">
        <v>658</v>
      </c>
      <c r="K344" s="6">
        <v>512158</v>
      </c>
      <c r="L344" s="3" t="s">
        <v>659</v>
      </c>
      <c r="M344" s="4">
        <v>41696.414583333302</v>
      </c>
      <c r="N344" s="4">
        <v>41712.622916666704</v>
      </c>
      <c r="O344" s="3" t="s">
        <v>495</v>
      </c>
      <c r="P344" s="48" t="s">
        <v>660</v>
      </c>
    </row>
    <row r="345" spans="1:16" ht="158.4" outlineLevel="2" x14ac:dyDescent="0.3">
      <c r="A345" s="3" t="s">
        <v>16</v>
      </c>
      <c r="B345" s="3" t="s">
        <v>17</v>
      </c>
      <c r="C345" s="3" t="s">
        <v>605</v>
      </c>
      <c r="D345" s="3" t="s">
        <v>135</v>
      </c>
      <c r="E345" s="4">
        <v>41771.6563888889</v>
      </c>
      <c r="F345" s="3" t="s">
        <v>618</v>
      </c>
      <c r="G345" s="3" t="s">
        <v>123</v>
      </c>
      <c r="H345" s="5">
        <v>114</v>
      </c>
      <c r="I345" s="18">
        <v>97.35</v>
      </c>
      <c r="J345" s="3" t="s">
        <v>661</v>
      </c>
      <c r="K345" s="6">
        <v>512189</v>
      </c>
      <c r="L345" s="3" t="s">
        <v>662</v>
      </c>
      <c r="M345" s="4">
        <v>41740.409027777801</v>
      </c>
      <c r="N345" s="4">
        <v>41753.599999999999</v>
      </c>
      <c r="O345" s="3" t="s">
        <v>617</v>
      </c>
      <c r="P345" s="48" t="s">
        <v>1858</v>
      </c>
    </row>
    <row r="346" spans="1:16" ht="86.4" outlineLevel="2" x14ac:dyDescent="0.3">
      <c r="A346" s="3" t="s">
        <v>16</v>
      </c>
      <c r="B346" s="3" t="s">
        <v>17</v>
      </c>
      <c r="C346" s="3" t="s">
        <v>605</v>
      </c>
      <c r="D346" s="3" t="s">
        <v>138</v>
      </c>
      <c r="E346" s="4">
        <v>41779.368240740703</v>
      </c>
      <c r="F346" s="3" t="s">
        <v>618</v>
      </c>
      <c r="G346" s="3" t="s">
        <v>139</v>
      </c>
      <c r="H346" s="5">
        <v>132</v>
      </c>
      <c r="I346" s="18">
        <v>132.69999999999999</v>
      </c>
      <c r="J346" s="3" t="s">
        <v>663</v>
      </c>
      <c r="K346" s="6">
        <v>512217</v>
      </c>
      <c r="L346" s="3" t="s">
        <v>664</v>
      </c>
      <c r="M346" s="4">
        <v>41751.631249999999</v>
      </c>
      <c r="N346" s="4">
        <v>41753.517361111102</v>
      </c>
      <c r="O346" s="3" t="s">
        <v>34</v>
      </c>
      <c r="P346" s="48" t="s">
        <v>1830</v>
      </c>
    </row>
    <row r="347" spans="1:16" ht="172.8" outlineLevel="2" x14ac:dyDescent="0.3">
      <c r="A347" s="3" t="s">
        <v>16</v>
      </c>
      <c r="B347" s="3" t="s">
        <v>17</v>
      </c>
      <c r="C347" s="3" t="s">
        <v>605</v>
      </c>
      <c r="D347" s="3" t="s">
        <v>135</v>
      </c>
      <c r="E347" s="4">
        <v>41779.371620370403</v>
      </c>
      <c r="F347" s="3" t="s">
        <v>618</v>
      </c>
      <c r="G347" s="3" t="s">
        <v>123</v>
      </c>
      <c r="H347" s="5">
        <v>576</v>
      </c>
      <c r="I347" s="18">
        <v>576</v>
      </c>
      <c r="J347" s="3" t="s">
        <v>665</v>
      </c>
      <c r="K347" s="6">
        <v>512233</v>
      </c>
      <c r="L347" s="3" t="s">
        <v>666</v>
      </c>
      <c r="M347" s="4">
        <v>41751.631249999999</v>
      </c>
      <c r="N347" s="4">
        <v>41757.661111111098</v>
      </c>
      <c r="O347" s="3" t="s">
        <v>1934</v>
      </c>
      <c r="P347" s="48" t="s">
        <v>1831</v>
      </c>
    </row>
    <row r="348" spans="1:16" outlineLevel="2" x14ac:dyDescent="0.3">
      <c r="A348" s="3" t="s">
        <v>16</v>
      </c>
      <c r="B348" s="3" t="s">
        <v>17</v>
      </c>
      <c r="C348" s="3" t="s">
        <v>605</v>
      </c>
      <c r="D348" s="3" t="s">
        <v>394</v>
      </c>
      <c r="E348" s="4">
        <v>41795.399432870399</v>
      </c>
      <c r="F348" s="3" t="s">
        <v>618</v>
      </c>
      <c r="G348" s="3" t="s">
        <v>395</v>
      </c>
      <c r="H348" s="5">
        <v>35002</v>
      </c>
      <c r="I348" s="18">
        <v>35002</v>
      </c>
      <c r="J348" s="3" t="s">
        <v>667</v>
      </c>
      <c r="K348" s="6">
        <v>512303</v>
      </c>
      <c r="L348" s="3" t="s">
        <v>668</v>
      </c>
      <c r="M348" s="4">
        <v>41738.337500000001</v>
      </c>
      <c r="N348" s="4">
        <v>41789.603472222203</v>
      </c>
      <c r="O348" s="3" t="s">
        <v>397</v>
      </c>
      <c r="P348" s="48" t="s">
        <v>669</v>
      </c>
    </row>
    <row r="349" spans="1:16" outlineLevel="1" x14ac:dyDescent="0.3">
      <c r="A349" s="3" t="s">
        <v>16</v>
      </c>
      <c r="B349" s="3" t="s">
        <v>17</v>
      </c>
      <c r="C349" s="11" t="s">
        <v>1322</v>
      </c>
      <c r="D349" s="7"/>
      <c r="E349" s="8"/>
      <c r="F349" s="7"/>
      <c r="G349" s="7"/>
      <c r="H349" s="9"/>
      <c r="I349" s="19">
        <f>SUBTOTAL(9,I324:I348)</f>
        <v>42667.32</v>
      </c>
      <c r="J349" s="7"/>
      <c r="K349" s="10"/>
      <c r="L349" s="7"/>
      <c r="M349" s="8"/>
      <c r="N349" s="8"/>
      <c r="O349" s="7"/>
      <c r="P349" s="48"/>
    </row>
    <row r="350" spans="1:16" ht="158.4" outlineLevel="2" x14ac:dyDescent="0.3">
      <c r="A350" s="3" t="s">
        <v>16</v>
      </c>
      <c r="B350" s="3" t="s">
        <v>17</v>
      </c>
      <c r="C350" s="3" t="s">
        <v>670</v>
      </c>
      <c r="D350" s="3" t="s">
        <v>138</v>
      </c>
      <c r="E350" s="4">
        <v>41836.462025462999</v>
      </c>
      <c r="F350" s="3" t="s">
        <v>618</v>
      </c>
      <c r="G350" s="3" t="s">
        <v>139</v>
      </c>
      <c r="H350" s="5">
        <v>79</v>
      </c>
      <c r="I350" s="18">
        <v>79.989999999999995</v>
      </c>
      <c r="J350" s="3" t="s">
        <v>671</v>
      </c>
      <c r="K350" s="6">
        <v>512425</v>
      </c>
      <c r="L350" s="3" t="s">
        <v>672</v>
      </c>
      <c r="M350" s="4">
        <v>41786.618750000001</v>
      </c>
      <c r="N350" s="4">
        <v>41789.409027777801</v>
      </c>
      <c r="O350" s="3" t="s">
        <v>653</v>
      </c>
      <c r="P350" s="46" t="s">
        <v>1878</v>
      </c>
    </row>
    <row r="351" spans="1:16" outlineLevel="2" x14ac:dyDescent="0.3">
      <c r="A351" s="3" t="s">
        <v>16</v>
      </c>
      <c r="B351" s="3" t="s">
        <v>17</v>
      </c>
      <c r="C351" s="3" t="s">
        <v>670</v>
      </c>
      <c r="D351" s="3" t="s">
        <v>128</v>
      </c>
      <c r="E351" s="4">
        <v>41836.684050925898</v>
      </c>
      <c r="F351" s="3" t="s">
        <v>103</v>
      </c>
      <c r="G351" s="3" t="s">
        <v>129</v>
      </c>
      <c r="H351" s="5">
        <v>326.7</v>
      </c>
      <c r="I351" s="18">
        <v>326.7</v>
      </c>
      <c r="J351" s="3" t="s">
        <v>673</v>
      </c>
      <c r="K351" s="6">
        <v>512443</v>
      </c>
      <c r="L351" s="3" t="s">
        <v>674</v>
      </c>
      <c r="M351" s="4">
        <v>41800.336111111101</v>
      </c>
      <c r="N351" s="4">
        <v>41800.336805555598</v>
      </c>
      <c r="O351" s="3" t="s">
        <v>507</v>
      </c>
      <c r="P351" s="48" t="s">
        <v>675</v>
      </c>
    </row>
    <row r="352" spans="1:16" ht="100.8" outlineLevel="2" x14ac:dyDescent="0.3">
      <c r="A352" s="3" t="s">
        <v>16</v>
      </c>
      <c r="B352" s="3" t="s">
        <v>17</v>
      </c>
      <c r="C352" s="3" t="s">
        <v>670</v>
      </c>
      <c r="D352" s="3" t="s">
        <v>102</v>
      </c>
      <c r="E352" s="4">
        <v>41886.5000925926</v>
      </c>
      <c r="F352" s="3" t="s">
        <v>618</v>
      </c>
      <c r="G352" s="3" t="s">
        <v>104</v>
      </c>
      <c r="H352" s="5">
        <v>184.74</v>
      </c>
      <c r="I352" s="18">
        <v>184.74</v>
      </c>
      <c r="J352" s="3" t="s">
        <v>676</v>
      </c>
      <c r="K352" s="6">
        <v>512606</v>
      </c>
      <c r="L352" s="3" t="s">
        <v>677</v>
      </c>
      <c r="M352" s="4">
        <v>41829.348611111098</v>
      </c>
      <c r="N352" s="4">
        <v>41829.504166666702</v>
      </c>
      <c r="O352" s="3" t="s">
        <v>495</v>
      </c>
      <c r="P352" s="48" t="s">
        <v>678</v>
      </c>
    </row>
    <row r="353" spans="1:16" ht="115.2" outlineLevel="2" x14ac:dyDescent="0.3">
      <c r="A353" s="3" t="s">
        <v>16</v>
      </c>
      <c r="B353" s="3" t="s">
        <v>17</v>
      </c>
      <c r="C353" s="3" t="s">
        <v>670</v>
      </c>
      <c r="D353" s="3" t="s">
        <v>67</v>
      </c>
      <c r="E353" s="4">
        <v>41890.394097222197</v>
      </c>
      <c r="F353" s="3" t="s">
        <v>618</v>
      </c>
      <c r="G353" s="3" t="s">
        <v>645</v>
      </c>
      <c r="H353" s="5">
        <v>5732.25</v>
      </c>
      <c r="I353" s="18">
        <v>5732.25</v>
      </c>
      <c r="J353" s="3" t="s">
        <v>679</v>
      </c>
      <c r="K353" s="6">
        <v>512627</v>
      </c>
      <c r="L353" s="3" t="s">
        <v>680</v>
      </c>
      <c r="M353" s="4">
        <v>41857.652777777803</v>
      </c>
      <c r="N353" s="4">
        <v>41906.686111111099</v>
      </c>
      <c r="O353" s="3" t="s">
        <v>1807</v>
      </c>
      <c r="P353" s="48" t="s">
        <v>681</v>
      </c>
    </row>
    <row r="354" spans="1:16" outlineLevel="2" x14ac:dyDescent="0.3">
      <c r="A354" s="3" t="s">
        <v>16</v>
      </c>
      <c r="B354" s="3" t="s">
        <v>17</v>
      </c>
      <c r="C354" s="3" t="s">
        <v>670</v>
      </c>
      <c r="D354" s="3" t="s">
        <v>128</v>
      </c>
      <c r="E354" s="4">
        <v>41890.394108796303</v>
      </c>
      <c r="F354" s="3" t="s">
        <v>103</v>
      </c>
      <c r="G354" s="3" t="s">
        <v>129</v>
      </c>
      <c r="H354" s="5">
        <v>330</v>
      </c>
      <c r="I354" s="18">
        <v>330</v>
      </c>
      <c r="J354" s="3" t="s">
        <v>682</v>
      </c>
      <c r="K354" s="6">
        <v>512636</v>
      </c>
      <c r="L354" s="3" t="s">
        <v>683</v>
      </c>
      <c r="M354" s="4">
        <v>41870.320833333302</v>
      </c>
      <c r="N354" s="4">
        <v>41870.320833333302</v>
      </c>
      <c r="O354" s="3" t="s">
        <v>37</v>
      </c>
      <c r="P354" s="48" t="s">
        <v>684</v>
      </c>
    </row>
    <row r="355" spans="1:16" ht="86.4" outlineLevel="2" x14ac:dyDescent="0.3">
      <c r="A355" s="3" t="s">
        <v>16</v>
      </c>
      <c r="B355" s="3" t="s">
        <v>17</v>
      </c>
      <c r="C355" s="3" t="s">
        <v>670</v>
      </c>
      <c r="D355" s="3" t="s">
        <v>138</v>
      </c>
      <c r="E355" s="4">
        <v>41892.482650462996</v>
      </c>
      <c r="F355" s="3" t="s">
        <v>618</v>
      </c>
      <c r="G355" s="3" t="s">
        <v>139</v>
      </c>
      <c r="H355" s="5">
        <v>134</v>
      </c>
      <c r="I355" s="18">
        <v>134.9</v>
      </c>
      <c r="J355" s="3" t="s">
        <v>685</v>
      </c>
      <c r="K355" s="6">
        <v>512663</v>
      </c>
      <c r="L355" s="3" t="s">
        <v>686</v>
      </c>
      <c r="M355" s="4">
        <v>41859.606249999997</v>
      </c>
      <c r="N355" s="4">
        <v>41864.584027777797</v>
      </c>
      <c r="O355" s="3" t="s">
        <v>34</v>
      </c>
      <c r="P355" s="48" t="s">
        <v>1832</v>
      </c>
    </row>
    <row r="356" spans="1:16" ht="86.4" outlineLevel="2" x14ac:dyDescent="0.3">
      <c r="A356" s="3" t="s">
        <v>16</v>
      </c>
      <c r="B356" s="3" t="s">
        <v>17</v>
      </c>
      <c r="C356" s="3" t="s">
        <v>670</v>
      </c>
      <c r="D356" s="3" t="s">
        <v>138</v>
      </c>
      <c r="E356" s="4">
        <v>41892.482650462996</v>
      </c>
      <c r="F356" s="3" t="s">
        <v>618</v>
      </c>
      <c r="G356" s="3" t="s">
        <v>139</v>
      </c>
      <c r="H356" s="5">
        <v>148</v>
      </c>
      <c r="I356" s="18">
        <v>148.1</v>
      </c>
      <c r="J356" s="3" t="s">
        <v>687</v>
      </c>
      <c r="K356" s="6">
        <v>512662</v>
      </c>
      <c r="L356" s="3" t="s">
        <v>688</v>
      </c>
      <c r="M356" s="4">
        <v>41869.488888888904</v>
      </c>
      <c r="N356" s="4">
        <v>41879.620138888902</v>
      </c>
      <c r="O356" s="3" t="s">
        <v>34</v>
      </c>
      <c r="P356" s="48" t="s">
        <v>1833</v>
      </c>
    </row>
    <row r="357" spans="1:16" ht="72" outlineLevel="2" x14ac:dyDescent="0.3">
      <c r="A357" s="3" t="s">
        <v>16</v>
      </c>
      <c r="B357" s="3" t="s">
        <v>17</v>
      </c>
      <c r="C357" s="3" t="s">
        <v>670</v>
      </c>
      <c r="D357" s="3" t="s">
        <v>135</v>
      </c>
      <c r="E357" s="4">
        <v>41892.618148148104</v>
      </c>
      <c r="F357" s="3" t="s">
        <v>618</v>
      </c>
      <c r="G357" s="3" t="s">
        <v>123</v>
      </c>
      <c r="H357" s="5">
        <v>124</v>
      </c>
      <c r="I357" s="18">
        <v>124</v>
      </c>
      <c r="J357" s="3" t="s">
        <v>689</v>
      </c>
      <c r="K357" s="6">
        <v>512675</v>
      </c>
      <c r="L357" s="3" t="s">
        <v>690</v>
      </c>
      <c r="M357" s="4">
        <v>41855.3972222222</v>
      </c>
      <c r="N357" s="4">
        <v>41887.646527777797</v>
      </c>
      <c r="O357" s="3" t="s">
        <v>1934</v>
      </c>
      <c r="P357" s="48" t="s">
        <v>691</v>
      </c>
    </row>
    <row r="358" spans="1:16" ht="57.6" outlineLevel="2" x14ac:dyDescent="0.3">
      <c r="A358" s="3" t="s">
        <v>16</v>
      </c>
      <c r="B358" s="3" t="s">
        <v>17</v>
      </c>
      <c r="C358" s="3" t="s">
        <v>670</v>
      </c>
      <c r="D358" s="3" t="s">
        <v>138</v>
      </c>
      <c r="E358" s="4">
        <v>41907.375173611101</v>
      </c>
      <c r="F358" s="3" t="s">
        <v>618</v>
      </c>
      <c r="G358" s="3" t="s">
        <v>139</v>
      </c>
      <c r="H358" s="5">
        <v>472</v>
      </c>
      <c r="I358" s="18">
        <v>472.56</v>
      </c>
      <c r="J358" s="3" t="s">
        <v>692</v>
      </c>
      <c r="K358" s="6">
        <v>512733</v>
      </c>
      <c r="L358" s="3" t="s">
        <v>693</v>
      </c>
      <c r="M358" s="4">
        <v>41775.397916666698</v>
      </c>
      <c r="N358" s="4">
        <v>41845.602083333302</v>
      </c>
      <c r="O358" s="3" t="s">
        <v>34</v>
      </c>
      <c r="P358" s="48" t="s">
        <v>1765</v>
      </c>
    </row>
    <row r="359" spans="1:16" ht="43.2" outlineLevel="2" x14ac:dyDescent="0.3">
      <c r="A359" s="3" t="s">
        <v>16</v>
      </c>
      <c r="B359" s="3" t="s">
        <v>17</v>
      </c>
      <c r="C359" s="3" t="s">
        <v>670</v>
      </c>
      <c r="D359" s="3" t="s">
        <v>19</v>
      </c>
      <c r="E359" s="4">
        <v>41907.430567129602</v>
      </c>
      <c r="F359" s="3" t="s">
        <v>103</v>
      </c>
      <c r="G359" s="3" t="s">
        <v>21</v>
      </c>
      <c r="H359" s="5">
        <v>180</v>
      </c>
      <c r="I359" s="18">
        <v>612</v>
      </c>
      <c r="J359" s="3" t="s">
        <v>694</v>
      </c>
      <c r="K359" s="6">
        <v>512743</v>
      </c>
      <c r="L359" s="3" t="s">
        <v>695</v>
      </c>
      <c r="M359" s="4">
        <v>41858.480555555601</v>
      </c>
      <c r="N359" s="4">
        <v>41905.423611111102</v>
      </c>
      <c r="O359" s="3" t="s">
        <v>254</v>
      </c>
      <c r="P359" s="48" t="s">
        <v>696</v>
      </c>
    </row>
    <row r="360" spans="1:16" outlineLevel="2" x14ac:dyDescent="0.3">
      <c r="A360" s="3" t="s">
        <v>16</v>
      </c>
      <c r="B360" s="3" t="s">
        <v>17</v>
      </c>
      <c r="C360" s="3" t="s">
        <v>670</v>
      </c>
      <c r="D360" s="3" t="s">
        <v>135</v>
      </c>
      <c r="E360" s="4">
        <v>41915.472337963001</v>
      </c>
      <c r="F360" s="3" t="s">
        <v>618</v>
      </c>
      <c r="G360" s="3" t="s">
        <v>123</v>
      </c>
      <c r="H360" s="5">
        <v>248</v>
      </c>
      <c r="I360" s="18">
        <v>248</v>
      </c>
      <c r="J360" s="3" t="s">
        <v>697</v>
      </c>
      <c r="K360" s="6">
        <v>512774</v>
      </c>
      <c r="L360" s="3" t="s">
        <v>698</v>
      </c>
      <c r="M360" s="4">
        <v>41857.504166666702</v>
      </c>
      <c r="N360" s="4">
        <v>41857.504166666702</v>
      </c>
      <c r="O360" s="3" t="s">
        <v>1934</v>
      </c>
      <c r="P360" s="48" t="s">
        <v>699</v>
      </c>
    </row>
    <row r="361" spans="1:16" outlineLevel="2" x14ac:dyDescent="0.3">
      <c r="A361" s="3" t="s">
        <v>16</v>
      </c>
      <c r="B361" s="3" t="s">
        <v>17</v>
      </c>
      <c r="C361" s="3" t="s">
        <v>670</v>
      </c>
      <c r="D361" s="3" t="s">
        <v>128</v>
      </c>
      <c r="E361" s="4">
        <v>41925.434236111098</v>
      </c>
      <c r="F361" s="3" t="s">
        <v>103</v>
      </c>
      <c r="G361" s="3" t="s">
        <v>129</v>
      </c>
      <c r="H361" s="5">
        <v>326.7</v>
      </c>
      <c r="I361" s="18">
        <v>326.7</v>
      </c>
      <c r="J361" s="3" t="s">
        <v>700</v>
      </c>
      <c r="K361" s="6">
        <v>512800</v>
      </c>
      <c r="L361" s="3" t="s">
        <v>701</v>
      </c>
      <c r="M361" s="4">
        <v>41852.616666666698</v>
      </c>
      <c r="N361" s="4">
        <v>41913.506249999999</v>
      </c>
      <c r="O361" s="3" t="s">
        <v>507</v>
      </c>
      <c r="P361" s="48" t="s">
        <v>702</v>
      </c>
    </row>
    <row r="362" spans="1:16" ht="72" outlineLevel="2" x14ac:dyDescent="0.3">
      <c r="A362" s="3" t="s">
        <v>16</v>
      </c>
      <c r="B362" s="3" t="s">
        <v>17</v>
      </c>
      <c r="C362" s="3" t="s">
        <v>670</v>
      </c>
      <c r="D362" s="3" t="s">
        <v>116</v>
      </c>
      <c r="E362" s="4">
        <v>41940.552106481497</v>
      </c>
      <c r="F362" s="3" t="s">
        <v>103</v>
      </c>
      <c r="G362" s="3" t="s">
        <v>117</v>
      </c>
      <c r="H362" s="5">
        <v>237</v>
      </c>
      <c r="I362" s="18">
        <v>237.6</v>
      </c>
      <c r="J362" s="3" t="s">
        <v>703</v>
      </c>
      <c r="K362" s="6">
        <v>512843</v>
      </c>
      <c r="L362" s="3" t="s">
        <v>704</v>
      </c>
      <c r="M362" s="4">
        <v>41920.339583333298</v>
      </c>
      <c r="N362" s="4">
        <v>41933.322916666701</v>
      </c>
      <c r="O362" s="3" t="s">
        <v>705</v>
      </c>
      <c r="P362" s="48" t="s">
        <v>706</v>
      </c>
    </row>
    <row r="363" spans="1:16" ht="144" outlineLevel="2" x14ac:dyDescent="0.3">
      <c r="A363" s="3" t="s">
        <v>16</v>
      </c>
      <c r="B363" s="3" t="s">
        <v>17</v>
      </c>
      <c r="C363" s="3" t="s">
        <v>670</v>
      </c>
      <c r="D363" s="3" t="s">
        <v>138</v>
      </c>
      <c r="E363" s="4">
        <v>41969.378483796303</v>
      </c>
      <c r="F363" s="3" t="s">
        <v>103</v>
      </c>
      <c r="G363" s="3" t="s">
        <v>139</v>
      </c>
      <c r="H363" s="5">
        <v>344</v>
      </c>
      <c r="I363" s="18">
        <v>344.78</v>
      </c>
      <c r="J363" s="3" t="s">
        <v>707</v>
      </c>
      <c r="K363" s="6">
        <v>512939</v>
      </c>
      <c r="L363" s="3" t="s">
        <v>708</v>
      </c>
      <c r="M363" s="4">
        <v>41929.467361111099</v>
      </c>
      <c r="N363" s="4">
        <v>41950.464583333298</v>
      </c>
      <c r="O363" s="3" t="s">
        <v>34</v>
      </c>
      <c r="P363" s="48" t="s">
        <v>1859</v>
      </c>
    </row>
    <row r="364" spans="1:16" ht="115.2" outlineLevel="2" x14ac:dyDescent="0.3">
      <c r="A364" s="3" t="s">
        <v>16</v>
      </c>
      <c r="B364" s="3" t="s">
        <v>17</v>
      </c>
      <c r="C364" s="3" t="s">
        <v>670</v>
      </c>
      <c r="D364" s="3" t="s">
        <v>19</v>
      </c>
      <c r="E364" s="4">
        <v>41990.659826388903</v>
      </c>
      <c r="F364" s="3" t="s">
        <v>103</v>
      </c>
      <c r="G364" s="3" t="s">
        <v>21</v>
      </c>
      <c r="H364" s="5">
        <v>4150</v>
      </c>
      <c r="I364" s="18">
        <v>4150</v>
      </c>
      <c r="J364" s="3" t="s">
        <v>709</v>
      </c>
      <c r="K364" s="6">
        <v>512973</v>
      </c>
      <c r="L364" s="3" t="s">
        <v>23</v>
      </c>
      <c r="M364" s="4">
        <v>41941.622222222199</v>
      </c>
      <c r="N364" s="4">
        <v>41970.519444444399</v>
      </c>
      <c r="O364" s="3" t="s">
        <v>710</v>
      </c>
      <c r="P364" s="46" t="s">
        <v>1879</v>
      </c>
    </row>
    <row r="365" spans="1:16" outlineLevel="2" x14ac:dyDescent="0.3">
      <c r="A365" s="3" t="s">
        <v>16</v>
      </c>
      <c r="B365" s="3" t="s">
        <v>17</v>
      </c>
      <c r="C365" s="3" t="s">
        <v>670</v>
      </c>
      <c r="D365" s="3" t="s">
        <v>19</v>
      </c>
      <c r="E365" s="4">
        <v>41990.663217592599</v>
      </c>
      <c r="F365" s="3" t="s">
        <v>103</v>
      </c>
      <c r="G365" s="3" t="s">
        <v>21</v>
      </c>
      <c r="H365" s="5">
        <v>2900</v>
      </c>
      <c r="I365" s="18">
        <v>2900</v>
      </c>
      <c r="J365" s="3" t="s">
        <v>711</v>
      </c>
      <c r="K365" s="6">
        <v>512989</v>
      </c>
      <c r="L365" s="3" t="s">
        <v>23</v>
      </c>
      <c r="M365" s="4">
        <v>41943.390277777798</v>
      </c>
      <c r="N365" s="4">
        <v>41943.423611111102</v>
      </c>
      <c r="O365" s="3" t="s">
        <v>712</v>
      </c>
      <c r="P365" s="48" t="s">
        <v>713</v>
      </c>
    </row>
    <row r="366" spans="1:16" ht="72" outlineLevel="2" x14ac:dyDescent="0.3">
      <c r="A366" s="3" t="s">
        <v>16</v>
      </c>
      <c r="B366" s="3" t="s">
        <v>17</v>
      </c>
      <c r="C366" s="3" t="s">
        <v>670</v>
      </c>
      <c r="D366" s="3" t="s">
        <v>116</v>
      </c>
      <c r="E366" s="4">
        <v>42006.416921296302</v>
      </c>
      <c r="F366" s="3" t="s">
        <v>618</v>
      </c>
      <c r="G366" s="3" t="s">
        <v>117</v>
      </c>
      <c r="H366" s="5">
        <v>323</v>
      </c>
      <c r="I366" s="18">
        <v>323.39999999999998</v>
      </c>
      <c r="J366" s="3" t="s">
        <v>714</v>
      </c>
      <c r="K366" s="6">
        <v>513024</v>
      </c>
      <c r="L366" s="3" t="s">
        <v>715</v>
      </c>
      <c r="M366" s="4">
        <v>41988.338888888902</v>
      </c>
      <c r="N366" s="4">
        <v>41988.368750000001</v>
      </c>
      <c r="O366" s="3" t="s">
        <v>705</v>
      </c>
      <c r="P366" s="48" t="s">
        <v>1834</v>
      </c>
    </row>
    <row r="367" spans="1:16" ht="187.2" outlineLevel="2" x14ac:dyDescent="0.3">
      <c r="A367" s="3" t="s">
        <v>16</v>
      </c>
      <c r="B367" s="3" t="s">
        <v>17</v>
      </c>
      <c r="C367" s="3" t="s">
        <v>670</v>
      </c>
      <c r="D367" s="3" t="s">
        <v>135</v>
      </c>
      <c r="E367" s="4">
        <v>42009.576493055603</v>
      </c>
      <c r="F367" s="3" t="s">
        <v>618</v>
      </c>
      <c r="G367" s="3" t="s">
        <v>123</v>
      </c>
      <c r="H367" s="5">
        <v>190</v>
      </c>
      <c r="I367" s="18">
        <v>193</v>
      </c>
      <c r="J367" s="3" t="s">
        <v>716</v>
      </c>
      <c r="K367" s="6">
        <v>513048</v>
      </c>
      <c r="L367" s="3" t="s">
        <v>717</v>
      </c>
      <c r="M367" s="4">
        <v>41971.457638888904</v>
      </c>
      <c r="N367" s="4">
        <v>41985.3659722222</v>
      </c>
      <c r="O367" s="3" t="s">
        <v>540</v>
      </c>
      <c r="P367" s="48" t="s">
        <v>1860</v>
      </c>
    </row>
    <row r="368" spans="1:16" outlineLevel="2" x14ac:dyDescent="0.3">
      <c r="A368" s="3" t="s">
        <v>16</v>
      </c>
      <c r="B368" s="3" t="s">
        <v>17</v>
      </c>
      <c r="C368" s="3" t="s">
        <v>670</v>
      </c>
      <c r="D368" s="3" t="s">
        <v>19</v>
      </c>
      <c r="E368" s="4">
        <v>42017.642361111102</v>
      </c>
      <c r="F368" s="3" t="s">
        <v>103</v>
      </c>
      <c r="G368" s="3" t="s">
        <v>21</v>
      </c>
      <c r="H368" s="5">
        <v>251</v>
      </c>
      <c r="I368" s="18">
        <v>251</v>
      </c>
      <c r="J368" s="3" t="s">
        <v>718</v>
      </c>
      <c r="K368" s="6">
        <v>513070</v>
      </c>
      <c r="L368" s="3" t="s">
        <v>719</v>
      </c>
      <c r="M368" s="4">
        <v>42011.359722222202</v>
      </c>
      <c r="N368" s="4">
        <v>42012.359722222202</v>
      </c>
      <c r="O368" s="3" t="s">
        <v>254</v>
      </c>
      <c r="P368" s="48" t="s">
        <v>720</v>
      </c>
    </row>
    <row r="369" spans="1:16" outlineLevel="2" x14ac:dyDescent="0.3">
      <c r="A369" s="3" t="s">
        <v>16</v>
      </c>
      <c r="B369" s="3" t="s">
        <v>17</v>
      </c>
      <c r="C369" s="3" t="s">
        <v>670</v>
      </c>
      <c r="D369" s="3" t="s">
        <v>128</v>
      </c>
      <c r="E369" s="4">
        <v>42023.361412036997</v>
      </c>
      <c r="F369" s="3" t="s">
        <v>618</v>
      </c>
      <c r="G369" s="3" t="s">
        <v>129</v>
      </c>
      <c r="H369" s="5">
        <v>3960</v>
      </c>
      <c r="I369" s="18">
        <v>3960</v>
      </c>
      <c r="J369" s="3" t="s">
        <v>721</v>
      </c>
      <c r="K369" s="6">
        <v>513095</v>
      </c>
      <c r="L369" s="3" t="s">
        <v>722</v>
      </c>
      <c r="M369" s="4">
        <v>41985.375</v>
      </c>
      <c r="N369" s="4">
        <v>42002.336805555598</v>
      </c>
      <c r="O369" s="3" t="s">
        <v>37</v>
      </c>
      <c r="P369" s="48" t="s">
        <v>723</v>
      </c>
    </row>
    <row r="370" spans="1:16" outlineLevel="2" x14ac:dyDescent="0.3">
      <c r="A370" s="3" t="s">
        <v>16</v>
      </c>
      <c r="B370" s="3" t="s">
        <v>17</v>
      </c>
      <c r="C370" s="3" t="s">
        <v>670</v>
      </c>
      <c r="D370" s="3" t="s">
        <v>128</v>
      </c>
      <c r="E370" s="4">
        <v>42027.441087963001</v>
      </c>
      <c r="F370" s="3" t="s">
        <v>618</v>
      </c>
      <c r="G370" s="3" t="s">
        <v>129</v>
      </c>
      <c r="H370" s="5">
        <v>3850</v>
      </c>
      <c r="I370" s="18">
        <v>3850</v>
      </c>
      <c r="J370" s="3" t="s">
        <v>724</v>
      </c>
      <c r="K370" s="6">
        <v>513096</v>
      </c>
      <c r="L370" s="3" t="s">
        <v>725</v>
      </c>
      <c r="M370" s="4">
        <v>41985.378472222197</v>
      </c>
      <c r="N370" s="4">
        <v>42003.338194444397</v>
      </c>
      <c r="O370" s="3" t="s">
        <v>37</v>
      </c>
      <c r="P370" s="48" t="s">
        <v>726</v>
      </c>
    </row>
    <row r="371" spans="1:16" outlineLevel="2" x14ac:dyDescent="0.3">
      <c r="A371" s="3" t="s">
        <v>16</v>
      </c>
      <c r="B371" s="3" t="s">
        <v>17</v>
      </c>
      <c r="C371" s="3" t="s">
        <v>670</v>
      </c>
      <c r="D371" s="3" t="s">
        <v>128</v>
      </c>
      <c r="E371" s="4">
        <v>42027.441087963001</v>
      </c>
      <c r="F371" s="3" t="s">
        <v>618</v>
      </c>
      <c r="G371" s="3" t="s">
        <v>129</v>
      </c>
      <c r="H371" s="5">
        <v>9700</v>
      </c>
      <c r="I371" s="18">
        <v>9700</v>
      </c>
      <c r="J371" s="3" t="s">
        <v>727</v>
      </c>
      <c r="K371" s="6">
        <v>513096</v>
      </c>
      <c r="L371" s="3" t="s">
        <v>728</v>
      </c>
      <c r="M371" s="4">
        <v>41985.402777777803</v>
      </c>
      <c r="N371" s="4">
        <v>42004.340277777803</v>
      </c>
      <c r="O371" s="3" t="s">
        <v>37</v>
      </c>
      <c r="P371" s="48" t="s">
        <v>729</v>
      </c>
    </row>
    <row r="372" spans="1:16" outlineLevel="2" x14ac:dyDescent="0.3">
      <c r="A372" s="3" t="s">
        <v>16</v>
      </c>
      <c r="B372" s="3" t="s">
        <v>17</v>
      </c>
      <c r="C372" s="3" t="s">
        <v>670</v>
      </c>
      <c r="D372" s="3" t="s">
        <v>128</v>
      </c>
      <c r="E372" s="4">
        <v>42027.441087963001</v>
      </c>
      <c r="F372" s="3" t="s">
        <v>618</v>
      </c>
      <c r="G372" s="3" t="s">
        <v>129</v>
      </c>
      <c r="H372" s="5">
        <v>3190</v>
      </c>
      <c r="I372" s="18">
        <v>3190</v>
      </c>
      <c r="J372" s="3" t="s">
        <v>730</v>
      </c>
      <c r="K372" s="6">
        <v>513096</v>
      </c>
      <c r="L372" s="3" t="s">
        <v>731</v>
      </c>
      <c r="M372" s="4">
        <v>41989.350694444402</v>
      </c>
      <c r="N372" s="4">
        <v>42019.641666666699</v>
      </c>
      <c r="O372" s="3" t="s">
        <v>37</v>
      </c>
      <c r="P372" s="48" t="s">
        <v>732</v>
      </c>
    </row>
    <row r="373" spans="1:16" outlineLevel="2" x14ac:dyDescent="0.3">
      <c r="A373" s="3" t="s">
        <v>16</v>
      </c>
      <c r="B373" s="3" t="s">
        <v>17</v>
      </c>
      <c r="C373" s="3" t="s">
        <v>670</v>
      </c>
      <c r="D373" s="3" t="s">
        <v>128</v>
      </c>
      <c r="E373" s="4">
        <v>42027.441099536998</v>
      </c>
      <c r="F373" s="3" t="s">
        <v>618</v>
      </c>
      <c r="G373" s="3" t="s">
        <v>129</v>
      </c>
      <c r="H373" s="5">
        <v>2420</v>
      </c>
      <c r="I373" s="18">
        <v>2420</v>
      </c>
      <c r="J373" s="3" t="s">
        <v>733</v>
      </c>
      <c r="K373" s="6">
        <v>513099</v>
      </c>
      <c r="L373" s="3" t="s">
        <v>734</v>
      </c>
      <c r="M373" s="4">
        <v>41985.3972222222</v>
      </c>
      <c r="N373" s="4">
        <v>42003.338888888902</v>
      </c>
      <c r="O373" s="3" t="s">
        <v>37</v>
      </c>
      <c r="P373" s="48" t="s">
        <v>735</v>
      </c>
    </row>
    <row r="374" spans="1:16" ht="115.2" outlineLevel="2" x14ac:dyDescent="0.3">
      <c r="A374" s="3" t="s">
        <v>16</v>
      </c>
      <c r="B374" s="3" t="s">
        <v>17</v>
      </c>
      <c r="C374" s="3" t="s">
        <v>670</v>
      </c>
      <c r="D374" s="3" t="s">
        <v>138</v>
      </c>
      <c r="E374" s="4">
        <v>42027.4444560185</v>
      </c>
      <c r="F374" s="3" t="s">
        <v>618</v>
      </c>
      <c r="G374" s="3" t="s">
        <v>139</v>
      </c>
      <c r="H374" s="5">
        <v>1258</v>
      </c>
      <c r="I374" s="18">
        <v>1252.18</v>
      </c>
      <c r="J374" s="3" t="s">
        <v>736</v>
      </c>
      <c r="K374" s="6">
        <v>513105</v>
      </c>
      <c r="L374" s="3" t="s">
        <v>737</v>
      </c>
      <c r="M374" s="4">
        <v>41941.458333333299</v>
      </c>
      <c r="N374" s="4">
        <v>41964.579861111102</v>
      </c>
      <c r="O374" s="3" t="s">
        <v>34</v>
      </c>
      <c r="P374" s="46" t="s">
        <v>1880</v>
      </c>
    </row>
    <row r="375" spans="1:16" ht="100.8" outlineLevel="2" x14ac:dyDescent="0.3">
      <c r="A375" s="3" t="s">
        <v>16</v>
      </c>
      <c r="B375" s="3" t="s">
        <v>17</v>
      </c>
      <c r="C375" s="3" t="s">
        <v>670</v>
      </c>
      <c r="D375" s="3" t="s">
        <v>138</v>
      </c>
      <c r="E375" s="4">
        <v>42027.4444560185</v>
      </c>
      <c r="F375" s="3" t="s">
        <v>103</v>
      </c>
      <c r="G375" s="3" t="s">
        <v>139</v>
      </c>
      <c r="H375" s="5">
        <v>134</v>
      </c>
      <c r="I375" s="18">
        <v>134.9</v>
      </c>
      <c r="J375" s="3" t="s">
        <v>738</v>
      </c>
      <c r="K375" s="6">
        <v>513110</v>
      </c>
      <c r="L375" s="3" t="s">
        <v>739</v>
      </c>
      <c r="M375" s="4">
        <v>41978.607638888898</v>
      </c>
      <c r="N375" s="4">
        <v>41985.34375</v>
      </c>
      <c r="O375" s="3" t="s">
        <v>34</v>
      </c>
      <c r="P375" s="46" t="s">
        <v>1881</v>
      </c>
    </row>
    <row r="376" spans="1:16" ht="187.2" outlineLevel="2" x14ac:dyDescent="0.3">
      <c r="A376" s="3" t="s">
        <v>16</v>
      </c>
      <c r="B376" s="3" t="s">
        <v>17</v>
      </c>
      <c r="C376" s="3" t="s">
        <v>670</v>
      </c>
      <c r="D376" s="3" t="s">
        <v>426</v>
      </c>
      <c r="E376" s="4">
        <v>42039.333587963003</v>
      </c>
      <c r="F376" s="3" t="s">
        <v>103</v>
      </c>
      <c r="G376" s="3" t="s">
        <v>427</v>
      </c>
      <c r="H376" s="5">
        <v>11550</v>
      </c>
      <c r="I376" s="18">
        <v>11550</v>
      </c>
      <c r="J376" s="3" t="s">
        <v>740</v>
      </c>
      <c r="K376" s="6">
        <v>513145</v>
      </c>
      <c r="L376" s="3" t="s">
        <v>741</v>
      </c>
      <c r="M376" s="4">
        <v>41942.563194444403</v>
      </c>
      <c r="N376" s="4">
        <v>41976.627777777801</v>
      </c>
      <c r="O376" s="3" t="s">
        <v>121</v>
      </c>
      <c r="P376" s="48" t="s">
        <v>1835</v>
      </c>
    </row>
    <row r="377" spans="1:16" ht="86.4" outlineLevel="2" x14ac:dyDescent="0.3">
      <c r="A377" s="3" t="s">
        <v>16</v>
      </c>
      <c r="B377" s="3" t="s">
        <v>17</v>
      </c>
      <c r="C377" s="3" t="s">
        <v>670</v>
      </c>
      <c r="D377" s="3" t="s">
        <v>138</v>
      </c>
      <c r="E377" s="4">
        <v>42090.625011574099</v>
      </c>
      <c r="F377" s="3" t="s">
        <v>618</v>
      </c>
      <c r="G377" s="3" t="s">
        <v>139</v>
      </c>
      <c r="H377" s="5">
        <v>143.69999999999999</v>
      </c>
      <c r="I377" s="18">
        <v>143.69999999999999</v>
      </c>
      <c r="J377" s="3" t="s">
        <v>742</v>
      </c>
      <c r="K377" s="6">
        <v>513332</v>
      </c>
      <c r="L377" s="3" t="s">
        <v>743</v>
      </c>
      <c r="M377" s="4">
        <v>42037.644444444399</v>
      </c>
      <c r="N377" s="4">
        <v>42048.337500000001</v>
      </c>
      <c r="O377" s="3" t="s">
        <v>34</v>
      </c>
      <c r="P377" s="48" t="s">
        <v>1836</v>
      </c>
    </row>
    <row r="378" spans="1:16" ht="100.8" outlineLevel="2" x14ac:dyDescent="0.3">
      <c r="A378" s="3" t="s">
        <v>16</v>
      </c>
      <c r="B378" s="3" t="s">
        <v>17</v>
      </c>
      <c r="C378" s="3" t="s">
        <v>670</v>
      </c>
      <c r="D378" s="3" t="s">
        <v>138</v>
      </c>
      <c r="E378" s="4">
        <v>42090.625023148103</v>
      </c>
      <c r="F378" s="3" t="s">
        <v>103</v>
      </c>
      <c r="G378" s="3" t="s">
        <v>139</v>
      </c>
      <c r="H378" s="5">
        <v>185.79</v>
      </c>
      <c r="I378" s="18">
        <v>185.79</v>
      </c>
      <c r="J378" s="3" t="s">
        <v>744</v>
      </c>
      <c r="K378" s="6">
        <v>513335</v>
      </c>
      <c r="L378" s="3" t="s">
        <v>745</v>
      </c>
      <c r="M378" s="4">
        <v>41942.465972222199</v>
      </c>
      <c r="N378" s="4">
        <v>41964.579861111102</v>
      </c>
      <c r="O378" s="3" t="s">
        <v>34</v>
      </c>
      <c r="P378" s="48" t="s">
        <v>1766</v>
      </c>
    </row>
    <row r="379" spans="1:16" outlineLevel="2" x14ac:dyDescent="0.3">
      <c r="A379" s="3" t="s">
        <v>16</v>
      </c>
      <c r="B379" s="3" t="s">
        <v>17</v>
      </c>
      <c r="C379" s="3" t="s">
        <v>670</v>
      </c>
      <c r="D379" s="3" t="s">
        <v>128</v>
      </c>
      <c r="E379" s="4">
        <v>42110.635416666701</v>
      </c>
      <c r="F379" s="3" t="s">
        <v>618</v>
      </c>
      <c r="G379" s="3" t="s">
        <v>129</v>
      </c>
      <c r="H379" s="5">
        <v>326.7</v>
      </c>
      <c r="I379" s="18">
        <v>326.7</v>
      </c>
      <c r="J379" s="3" t="s">
        <v>746</v>
      </c>
      <c r="K379" s="6">
        <v>513388</v>
      </c>
      <c r="L379" s="3" t="s">
        <v>747</v>
      </c>
      <c r="M379" s="4">
        <v>42075.288194444402</v>
      </c>
      <c r="N379" s="4">
        <v>42076.288194444402</v>
      </c>
      <c r="O379" s="3" t="s">
        <v>507</v>
      </c>
      <c r="P379" s="48" t="s">
        <v>650</v>
      </c>
    </row>
    <row r="380" spans="1:16" ht="115.2" outlineLevel="2" x14ac:dyDescent="0.3">
      <c r="A380" s="3" t="s">
        <v>16</v>
      </c>
      <c r="B380" s="3" t="s">
        <v>17</v>
      </c>
      <c r="C380" s="3" t="s">
        <v>670</v>
      </c>
      <c r="D380" s="3" t="s">
        <v>67</v>
      </c>
      <c r="E380" s="4">
        <v>42117.607835648101</v>
      </c>
      <c r="F380" s="3" t="s">
        <v>618</v>
      </c>
      <c r="G380" s="3" t="s">
        <v>68</v>
      </c>
      <c r="H380" s="5">
        <v>180</v>
      </c>
      <c r="I380" s="18">
        <v>180</v>
      </c>
      <c r="J380" s="3" t="s">
        <v>748</v>
      </c>
      <c r="K380" s="6">
        <v>513412</v>
      </c>
      <c r="L380" s="3" t="s">
        <v>749</v>
      </c>
      <c r="M380" s="4">
        <v>42068.5847222222</v>
      </c>
      <c r="N380" s="4">
        <v>42109.501388888901</v>
      </c>
      <c r="O380" s="3" t="s">
        <v>161</v>
      </c>
      <c r="P380" s="48" t="s">
        <v>750</v>
      </c>
    </row>
    <row r="381" spans="1:16" ht="72" outlineLevel="2" x14ac:dyDescent="0.3">
      <c r="A381" s="3" t="s">
        <v>16</v>
      </c>
      <c r="B381" s="3" t="s">
        <v>17</v>
      </c>
      <c r="C381" s="3" t="s">
        <v>670</v>
      </c>
      <c r="D381" s="3" t="s">
        <v>67</v>
      </c>
      <c r="E381" s="4">
        <v>42142.4862615741</v>
      </c>
      <c r="F381" s="3" t="s">
        <v>618</v>
      </c>
      <c r="G381" s="3" t="s">
        <v>68</v>
      </c>
      <c r="H381" s="5">
        <v>190</v>
      </c>
      <c r="I381" s="18">
        <v>190</v>
      </c>
      <c r="J381" s="3" t="s">
        <v>751</v>
      </c>
      <c r="K381" s="6">
        <v>513487</v>
      </c>
      <c r="L381" s="3" t="s">
        <v>752</v>
      </c>
      <c r="M381" s="4">
        <v>42103.600694444402</v>
      </c>
      <c r="N381" s="4">
        <v>42136.502777777801</v>
      </c>
      <c r="O381" s="3" t="s">
        <v>161</v>
      </c>
      <c r="P381" s="48" t="s">
        <v>753</v>
      </c>
    </row>
    <row r="382" spans="1:16" ht="86.4" outlineLevel="2" x14ac:dyDescent="0.3">
      <c r="A382" s="3" t="s">
        <v>16</v>
      </c>
      <c r="B382" s="3" t="s">
        <v>17</v>
      </c>
      <c r="C382" s="3" t="s">
        <v>670</v>
      </c>
      <c r="D382" s="3" t="s">
        <v>138</v>
      </c>
      <c r="E382" s="4">
        <v>42173.461886574099</v>
      </c>
      <c r="F382" s="3" t="s">
        <v>618</v>
      </c>
      <c r="G382" s="3" t="s">
        <v>139</v>
      </c>
      <c r="H382" s="5">
        <v>137</v>
      </c>
      <c r="I382" s="18">
        <v>137.1</v>
      </c>
      <c r="J382" s="3" t="s">
        <v>754</v>
      </c>
      <c r="K382" s="6">
        <v>513562</v>
      </c>
      <c r="L382" s="3" t="s">
        <v>755</v>
      </c>
      <c r="M382" s="4">
        <v>42114.636111111096</v>
      </c>
      <c r="N382" s="4">
        <v>42166.676388888904</v>
      </c>
      <c r="O382" s="3" t="s">
        <v>34</v>
      </c>
      <c r="P382" s="48" t="s">
        <v>1837</v>
      </c>
    </row>
    <row r="383" spans="1:16" ht="158.4" outlineLevel="2" x14ac:dyDescent="0.3">
      <c r="A383" s="3" t="s">
        <v>16</v>
      </c>
      <c r="B383" s="3" t="s">
        <v>17</v>
      </c>
      <c r="C383" s="3" t="s">
        <v>670</v>
      </c>
      <c r="D383" s="3" t="s">
        <v>135</v>
      </c>
      <c r="E383" s="4">
        <v>42181.562511574099</v>
      </c>
      <c r="F383" s="3" t="s">
        <v>618</v>
      </c>
      <c r="G383" s="3" t="s">
        <v>123</v>
      </c>
      <c r="H383" s="5">
        <v>200</v>
      </c>
      <c r="I383" s="18">
        <v>200</v>
      </c>
      <c r="J383" s="3" t="s">
        <v>756</v>
      </c>
      <c r="K383" s="6">
        <v>513620</v>
      </c>
      <c r="L383" s="3" t="s">
        <v>757</v>
      </c>
      <c r="M383" s="4">
        <v>42151.471527777801</v>
      </c>
      <c r="N383" s="4">
        <v>42153.620833333298</v>
      </c>
      <c r="O383" s="3" t="s">
        <v>540</v>
      </c>
      <c r="P383" s="46" t="s">
        <v>1882</v>
      </c>
    </row>
    <row r="384" spans="1:16" outlineLevel="1" x14ac:dyDescent="0.3">
      <c r="A384" s="3" t="s">
        <v>16</v>
      </c>
      <c r="B384" s="3" t="s">
        <v>17</v>
      </c>
      <c r="C384" s="11" t="s">
        <v>1323</v>
      </c>
      <c r="D384" s="7"/>
      <c r="E384" s="8"/>
      <c r="F384" s="7"/>
      <c r="G384" s="7"/>
      <c r="H384" s="9"/>
      <c r="I384" s="19">
        <f>SUBTOTAL(9,I350:I383)</f>
        <v>54540.09</v>
      </c>
      <c r="J384" s="7"/>
      <c r="K384" s="10"/>
      <c r="L384" s="7"/>
      <c r="M384" s="8"/>
      <c r="N384" s="8"/>
      <c r="O384" s="7"/>
      <c r="P384" s="48"/>
    </row>
    <row r="385" spans="1:16" ht="115.2" outlineLevel="2" x14ac:dyDescent="0.3">
      <c r="A385" s="3" t="s">
        <v>16</v>
      </c>
      <c r="B385" s="3" t="s">
        <v>17</v>
      </c>
      <c r="C385" s="3" t="s">
        <v>758</v>
      </c>
      <c r="D385" s="3" t="s">
        <v>128</v>
      </c>
      <c r="E385" s="4">
        <v>42208.333495370403</v>
      </c>
      <c r="F385" s="3" t="s">
        <v>618</v>
      </c>
      <c r="G385" s="3" t="s">
        <v>129</v>
      </c>
      <c r="H385" s="5">
        <v>418</v>
      </c>
      <c r="I385" s="18">
        <v>418</v>
      </c>
      <c r="J385" s="3" t="s">
        <v>759</v>
      </c>
      <c r="K385" s="6">
        <v>513694</v>
      </c>
      <c r="L385" s="3" t="s">
        <v>760</v>
      </c>
      <c r="M385" s="4">
        <v>42170.509722222203</v>
      </c>
      <c r="N385" s="4">
        <v>42171.279166666704</v>
      </c>
      <c r="O385" s="3" t="s">
        <v>37</v>
      </c>
      <c r="P385" s="48" t="s">
        <v>1838</v>
      </c>
    </row>
    <row r="386" spans="1:16" ht="57.6" outlineLevel="2" x14ac:dyDescent="0.3">
      <c r="A386" s="3" t="s">
        <v>16</v>
      </c>
      <c r="B386" s="3" t="s">
        <v>17</v>
      </c>
      <c r="C386" s="3" t="s">
        <v>758</v>
      </c>
      <c r="D386" s="3" t="s">
        <v>138</v>
      </c>
      <c r="E386" s="4">
        <v>42208.333518518499</v>
      </c>
      <c r="F386" s="3" t="s">
        <v>618</v>
      </c>
      <c r="G386" s="3" t="s">
        <v>139</v>
      </c>
      <c r="H386" s="5">
        <v>185</v>
      </c>
      <c r="I386" s="18">
        <v>218.85</v>
      </c>
      <c r="J386" s="3" t="s">
        <v>761</v>
      </c>
      <c r="K386" s="6">
        <v>513702</v>
      </c>
      <c r="L386" s="3" t="s">
        <v>762</v>
      </c>
      <c r="M386" s="4">
        <v>42125.397916666698</v>
      </c>
      <c r="N386" s="4">
        <v>42186.509722222203</v>
      </c>
      <c r="O386" s="3" t="s">
        <v>34</v>
      </c>
      <c r="P386" s="48" t="s">
        <v>1767</v>
      </c>
    </row>
    <row r="387" spans="1:16" ht="129.6" outlineLevel="2" x14ac:dyDescent="0.3">
      <c r="A387" s="3" t="s">
        <v>16</v>
      </c>
      <c r="B387" s="3" t="s">
        <v>17</v>
      </c>
      <c r="C387" s="3" t="s">
        <v>758</v>
      </c>
      <c r="D387" s="3" t="s">
        <v>763</v>
      </c>
      <c r="E387" s="4">
        <v>42230.590277777803</v>
      </c>
      <c r="F387" s="3" t="s">
        <v>103</v>
      </c>
      <c r="G387" s="3" t="s">
        <v>764</v>
      </c>
      <c r="H387" s="5">
        <v>1121</v>
      </c>
      <c r="I387" s="18">
        <v>1121</v>
      </c>
      <c r="J387" s="3" t="s">
        <v>765</v>
      </c>
      <c r="K387" s="6">
        <v>513777</v>
      </c>
      <c r="L387" s="3" t="s">
        <v>766</v>
      </c>
      <c r="M387" s="4">
        <v>42193.588194444397</v>
      </c>
      <c r="N387" s="4">
        <v>42228.663888888899</v>
      </c>
      <c r="O387" s="3" t="s">
        <v>378</v>
      </c>
      <c r="P387" s="48" t="s">
        <v>1839</v>
      </c>
    </row>
    <row r="388" spans="1:16" ht="100.8" outlineLevel="2" x14ac:dyDescent="0.3">
      <c r="A388" s="3" t="s">
        <v>16</v>
      </c>
      <c r="B388" s="3" t="s">
        <v>17</v>
      </c>
      <c r="C388" s="3" t="s">
        <v>758</v>
      </c>
      <c r="D388" s="3" t="s">
        <v>135</v>
      </c>
      <c r="E388" s="4">
        <v>42234.625081018501</v>
      </c>
      <c r="F388" s="3" t="s">
        <v>103</v>
      </c>
      <c r="G388" s="3" t="s">
        <v>123</v>
      </c>
      <c r="H388" s="5">
        <v>140</v>
      </c>
      <c r="I388" s="18">
        <v>129.80000000000001</v>
      </c>
      <c r="J388" s="3" t="s">
        <v>767</v>
      </c>
      <c r="K388" s="6">
        <v>513801</v>
      </c>
      <c r="L388" s="3" t="s">
        <v>768</v>
      </c>
      <c r="M388" s="4">
        <v>42181.623611111099</v>
      </c>
      <c r="N388" s="4">
        <v>42191.474999999999</v>
      </c>
      <c r="O388" s="3" t="s">
        <v>617</v>
      </c>
      <c r="P388" s="48" t="s">
        <v>769</v>
      </c>
    </row>
    <row r="389" spans="1:16" ht="100.8" outlineLevel="2" x14ac:dyDescent="0.3">
      <c r="A389" s="3" t="s">
        <v>16</v>
      </c>
      <c r="B389" s="3" t="s">
        <v>17</v>
      </c>
      <c r="C389" s="3" t="s">
        <v>758</v>
      </c>
      <c r="D389" s="3" t="s">
        <v>135</v>
      </c>
      <c r="E389" s="4">
        <v>42255.343865740702</v>
      </c>
      <c r="F389" s="3" t="s">
        <v>618</v>
      </c>
      <c r="G389" s="3" t="s">
        <v>123</v>
      </c>
      <c r="H389" s="5">
        <v>492</v>
      </c>
      <c r="I389" s="18">
        <v>492</v>
      </c>
      <c r="J389" s="3" t="s">
        <v>770</v>
      </c>
      <c r="K389" s="6">
        <v>513848</v>
      </c>
      <c r="L389" s="3" t="s">
        <v>771</v>
      </c>
      <c r="M389" s="4">
        <v>42214.600694444402</v>
      </c>
      <c r="N389" s="4">
        <v>42220.481249999997</v>
      </c>
      <c r="O389" s="3" t="s">
        <v>1934</v>
      </c>
      <c r="P389" s="46" t="s">
        <v>1883</v>
      </c>
    </row>
    <row r="390" spans="1:16" ht="100.8" outlineLevel="2" x14ac:dyDescent="0.3">
      <c r="A390" s="3" t="s">
        <v>16</v>
      </c>
      <c r="B390" s="3" t="s">
        <v>17</v>
      </c>
      <c r="C390" s="3" t="s">
        <v>758</v>
      </c>
      <c r="D390" s="3" t="s">
        <v>138</v>
      </c>
      <c r="E390" s="4">
        <v>42271.489780092597</v>
      </c>
      <c r="F390" s="3" t="s">
        <v>618</v>
      </c>
      <c r="G390" s="3" t="s">
        <v>139</v>
      </c>
      <c r="H390" s="5">
        <v>165</v>
      </c>
      <c r="I390" s="18">
        <v>164.6</v>
      </c>
      <c r="J390" s="3" t="s">
        <v>772</v>
      </c>
      <c r="K390" s="6">
        <v>513891</v>
      </c>
      <c r="L390" s="3" t="s">
        <v>773</v>
      </c>
      <c r="M390" s="4">
        <v>42214.598611111098</v>
      </c>
      <c r="N390" s="4">
        <v>42228.579861111102</v>
      </c>
      <c r="O390" s="3" t="s">
        <v>34</v>
      </c>
      <c r="P390" s="48" t="s">
        <v>1840</v>
      </c>
    </row>
    <row r="391" spans="1:16" ht="158.4" outlineLevel="2" x14ac:dyDescent="0.3">
      <c r="A391" s="3" t="s">
        <v>16</v>
      </c>
      <c r="B391" s="3" t="s">
        <v>17</v>
      </c>
      <c r="C391" s="3" t="s">
        <v>758</v>
      </c>
      <c r="D391" s="3" t="s">
        <v>128</v>
      </c>
      <c r="E391" s="4">
        <v>42271.493055555598</v>
      </c>
      <c r="F391" s="3" t="s">
        <v>618</v>
      </c>
      <c r="G391" s="3" t="s">
        <v>129</v>
      </c>
      <c r="H391" s="5">
        <v>363</v>
      </c>
      <c r="I391" s="18">
        <v>363</v>
      </c>
      <c r="J391" s="3" t="s">
        <v>774</v>
      </c>
      <c r="K391" s="6">
        <v>513899</v>
      </c>
      <c r="L391" s="3" t="s">
        <v>775</v>
      </c>
      <c r="M391" s="4">
        <v>42255.382638888899</v>
      </c>
      <c r="N391" s="4">
        <v>42258.707638888904</v>
      </c>
      <c r="O391" s="3" t="s">
        <v>37</v>
      </c>
      <c r="P391" s="48" t="s">
        <v>1841</v>
      </c>
    </row>
    <row r="392" spans="1:16" ht="158.4" outlineLevel="2" x14ac:dyDescent="0.3">
      <c r="A392" s="3" t="s">
        <v>16</v>
      </c>
      <c r="B392" s="3" t="s">
        <v>17</v>
      </c>
      <c r="C392" s="3" t="s">
        <v>758</v>
      </c>
      <c r="D392" s="3" t="s">
        <v>135</v>
      </c>
      <c r="E392" s="4">
        <v>42292.600694444402</v>
      </c>
      <c r="F392" s="3" t="s">
        <v>618</v>
      </c>
      <c r="G392" s="3" t="s">
        <v>123</v>
      </c>
      <c r="H392" s="5">
        <v>120</v>
      </c>
      <c r="I392" s="18">
        <v>120</v>
      </c>
      <c r="J392" s="3" t="s">
        <v>776</v>
      </c>
      <c r="K392" s="6">
        <v>513960</v>
      </c>
      <c r="L392" s="3" t="s">
        <v>777</v>
      </c>
      <c r="M392" s="4">
        <v>42275.586111111101</v>
      </c>
      <c r="N392" s="4">
        <v>42289.656944444403</v>
      </c>
      <c r="O392" s="3" t="s">
        <v>540</v>
      </c>
      <c r="P392" s="48" t="s">
        <v>1842</v>
      </c>
    </row>
    <row r="393" spans="1:16" ht="115.2" outlineLevel="2" x14ac:dyDescent="0.3">
      <c r="A393" s="3" t="s">
        <v>16</v>
      </c>
      <c r="B393" s="3" t="s">
        <v>17</v>
      </c>
      <c r="C393" s="3" t="s">
        <v>758</v>
      </c>
      <c r="D393" s="3" t="s">
        <v>128</v>
      </c>
      <c r="E393" s="4">
        <v>42296.559097222198</v>
      </c>
      <c r="F393" s="3" t="s">
        <v>618</v>
      </c>
      <c r="G393" s="3" t="s">
        <v>129</v>
      </c>
      <c r="H393" s="5">
        <v>326.7</v>
      </c>
      <c r="I393" s="18">
        <v>326.7</v>
      </c>
      <c r="J393" s="3" t="s">
        <v>778</v>
      </c>
      <c r="K393" s="6">
        <v>513975</v>
      </c>
      <c r="L393" s="3" t="s">
        <v>779</v>
      </c>
      <c r="M393" s="4">
        <v>42247.618055555598</v>
      </c>
      <c r="N393" s="4">
        <v>42293.53125</v>
      </c>
      <c r="O393" s="3" t="s">
        <v>507</v>
      </c>
      <c r="P393" s="48" t="s">
        <v>780</v>
      </c>
    </row>
    <row r="394" spans="1:16" ht="129.6" outlineLevel="2" x14ac:dyDescent="0.3">
      <c r="A394" s="3" t="s">
        <v>16</v>
      </c>
      <c r="B394" s="3" t="s">
        <v>17</v>
      </c>
      <c r="C394" s="3" t="s">
        <v>758</v>
      </c>
      <c r="D394" s="3" t="s">
        <v>138</v>
      </c>
      <c r="E394" s="4">
        <v>42299.513900462996</v>
      </c>
      <c r="F394" s="3" t="s">
        <v>618</v>
      </c>
      <c r="G394" s="3" t="s">
        <v>139</v>
      </c>
      <c r="H394" s="5">
        <v>134</v>
      </c>
      <c r="I394" s="18">
        <v>134.9</v>
      </c>
      <c r="J394" s="3" t="s">
        <v>781</v>
      </c>
      <c r="K394" s="6">
        <v>513995</v>
      </c>
      <c r="L394" s="3" t="s">
        <v>782</v>
      </c>
      <c r="M394" s="4">
        <v>42269.445138888899</v>
      </c>
      <c r="N394" s="4">
        <v>42277.611111111102</v>
      </c>
      <c r="O394" s="3" t="s">
        <v>34</v>
      </c>
      <c r="P394" s="48" t="s">
        <v>1861</v>
      </c>
    </row>
    <row r="395" spans="1:16" ht="100.8" outlineLevel="2" x14ac:dyDescent="0.3">
      <c r="A395" s="3" t="s">
        <v>16</v>
      </c>
      <c r="B395" s="3" t="s">
        <v>17</v>
      </c>
      <c r="C395" s="3" t="s">
        <v>758</v>
      </c>
      <c r="D395" s="3" t="s">
        <v>67</v>
      </c>
      <c r="E395" s="4">
        <v>42314.548692129603</v>
      </c>
      <c r="F395" s="3" t="s">
        <v>103</v>
      </c>
      <c r="G395" s="3" t="s">
        <v>68</v>
      </c>
      <c r="H395" s="5">
        <v>177.72</v>
      </c>
      <c r="I395" s="18">
        <v>177.72</v>
      </c>
      <c r="J395" s="3" t="s">
        <v>783</v>
      </c>
      <c r="K395" s="6">
        <v>514045</v>
      </c>
      <c r="L395" s="3" t="s">
        <v>784</v>
      </c>
      <c r="M395" s="4">
        <v>42244.375694444403</v>
      </c>
      <c r="N395" s="4">
        <v>42250.671527777798</v>
      </c>
      <c r="O395" s="3" t="s">
        <v>161</v>
      </c>
      <c r="P395" s="46" t="s">
        <v>1884</v>
      </c>
    </row>
    <row r="396" spans="1:16" ht="100.8" outlineLevel="2" x14ac:dyDescent="0.3">
      <c r="A396" s="3" t="s">
        <v>16</v>
      </c>
      <c r="B396" s="3" t="s">
        <v>17</v>
      </c>
      <c r="C396" s="3" t="s">
        <v>758</v>
      </c>
      <c r="D396" s="3" t="s">
        <v>135</v>
      </c>
      <c r="E396" s="4">
        <v>42319.399467592601</v>
      </c>
      <c r="F396" s="3" t="s">
        <v>103</v>
      </c>
      <c r="G396" s="3" t="s">
        <v>123</v>
      </c>
      <c r="H396" s="5">
        <v>120</v>
      </c>
      <c r="I396" s="18">
        <v>124</v>
      </c>
      <c r="J396" s="3" t="s">
        <v>785</v>
      </c>
      <c r="K396" s="6">
        <v>514063</v>
      </c>
      <c r="L396" s="3" t="s">
        <v>786</v>
      </c>
      <c r="M396" s="4">
        <v>42255.404861111099</v>
      </c>
      <c r="N396" s="4">
        <v>42263.387499999997</v>
      </c>
      <c r="O396" s="3" t="s">
        <v>1934</v>
      </c>
      <c r="P396" s="48" t="s">
        <v>1843</v>
      </c>
    </row>
    <row r="397" spans="1:16" ht="100.8" outlineLevel="2" x14ac:dyDescent="0.3">
      <c r="A397" s="3" t="s">
        <v>16</v>
      </c>
      <c r="B397" s="3" t="s">
        <v>17</v>
      </c>
      <c r="C397" s="3" t="s">
        <v>758</v>
      </c>
      <c r="D397" s="3" t="s">
        <v>128</v>
      </c>
      <c r="E397" s="4">
        <v>42326.416678240697</v>
      </c>
      <c r="F397" s="3" t="s">
        <v>103</v>
      </c>
      <c r="G397" s="3" t="s">
        <v>129</v>
      </c>
      <c r="H397" s="5">
        <v>154</v>
      </c>
      <c r="I397" s="18">
        <v>154</v>
      </c>
      <c r="J397" s="3" t="s">
        <v>787</v>
      </c>
      <c r="K397" s="6">
        <v>514088</v>
      </c>
      <c r="L397" s="3" t="s">
        <v>788</v>
      </c>
      <c r="M397" s="4">
        <v>42255.410416666702</v>
      </c>
      <c r="N397" s="4">
        <v>42310.474999999999</v>
      </c>
      <c r="O397" s="3" t="s">
        <v>37</v>
      </c>
      <c r="P397" s="48" t="s">
        <v>1844</v>
      </c>
    </row>
    <row r="398" spans="1:16" ht="28.8" outlineLevel="2" x14ac:dyDescent="0.3">
      <c r="A398" s="3" t="s">
        <v>16</v>
      </c>
      <c r="B398" s="3" t="s">
        <v>17</v>
      </c>
      <c r="C398" s="3" t="s">
        <v>758</v>
      </c>
      <c r="D398" s="3" t="s">
        <v>128</v>
      </c>
      <c r="E398" s="4">
        <v>42326.416678240697</v>
      </c>
      <c r="F398" s="3" t="s">
        <v>103</v>
      </c>
      <c r="G398" s="3" t="s">
        <v>129</v>
      </c>
      <c r="H398" s="5">
        <v>968</v>
      </c>
      <c r="I398" s="18">
        <v>965.8</v>
      </c>
      <c r="J398" s="3" t="s">
        <v>789</v>
      </c>
      <c r="K398" s="6">
        <v>514088</v>
      </c>
      <c r="L398" s="3" t="s">
        <v>790</v>
      </c>
      <c r="M398" s="4">
        <v>42306.327083333301</v>
      </c>
      <c r="N398" s="4">
        <v>42310.327083333301</v>
      </c>
      <c r="O398" s="3" t="s">
        <v>37</v>
      </c>
      <c r="P398" s="48" t="s">
        <v>791</v>
      </c>
    </row>
    <row r="399" spans="1:16" ht="158.4" outlineLevel="2" x14ac:dyDescent="0.3">
      <c r="A399" s="3" t="s">
        <v>16</v>
      </c>
      <c r="B399" s="3" t="s">
        <v>17</v>
      </c>
      <c r="C399" s="3" t="s">
        <v>758</v>
      </c>
      <c r="D399" s="3" t="s">
        <v>67</v>
      </c>
      <c r="E399" s="4">
        <v>42332.368136574099</v>
      </c>
      <c r="F399" s="3" t="s">
        <v>103</v>
      </c>
      <c r="G399" s="3" t="s">
        <v>645</v>
      </c>
      <c r="H399" s="5">
        <v>379</v>
      </c>
      <c r="I399" s="18">
        <v>379</v>
      </c>
      <c r="J399" s="3" t="s">
        <v>792</v>
      </c>
      <c r="K399" s="6">
        <v>514123</v>
      </c>
      <c r="L399" s="3" t="s">
        <v>793</v>
      </c>
      <c r="M399" s="4">
        <v>42269.445138888899</v>
      </c>
      <c r="N399" s="4">
        <v>42271.375</v>
      </c>
      <c r="O399" s="3" t="s">
        <v>1807</v>
      </c>
      <c r="P399" s="48" t="s">
        <v>1862</v>
      </c>
    </row>
    <row r="400" spans="1:16" ht="144" outlineLevel="2" x14ac:dyDescent="0.3">
      <c r="A400" s="3" t="s">
        <v>16</v>
      </c>
      <c r="B400" s="3" t="s">
        <v>17</v>
      </c>
      <c r="C400" s="3" t="s">
        <v>758</v>
      </c>
      <c r="D400" s="3" t="s">
        <v>138</v>
      </c>
      <c r="E400" s="4">
        <v>42332.562569444402</v>
      </c>
      <c r="F400" s="3" t="s">
        <v>103</v>
      </c>
      <c r="G400" s="3" t="s">
        <v>139</v>
      </c>
      <c r="H400" s="5">
        <v>362</v>
      </c>
      <c r="I400" s="18">
        <v>362.21</v>
      </c>
      <c r="J400" s="3" t="s">
        <v>794</v>
      </c>
      <c r="K400" s="6">
        <v>514137</v>
      </c>
      <c r="L400" s="3" t="s">
        <v>795</v>
      </c>
      <c r="M400" s="4">
        <v>42178.6118055556</v>
      </c>
      <c r="N400" s="4">
        <v>42192.629166666702</v>
      </c>
      <c r="O400" s="3" t="s">
        <v>34</v>
      </c>
      <c r="P400" s="48" t="s">
        <v>1845</v>
      </c>
    </row>
    <row r="401" spans="1:16" ht="100.8" outlineLevel="2" x14ac:dyDescent="0.3">
      <c r="A401" s="3" t="s">
        <v>16</v>
      </c>
      <c r="B401" s="3" t="s">
        <v>17</v>
      </c>
      <c r="C401" s="3" t="s">
        <v>758</v>
      </c>
      <c r="D401" s="3" t="s">
        <v>138</v>
      </c>
      <c r="E401" s="4">
        <v>42332.562569444402</v>
      </c>
      <c r="F401" s="3" t="s">
        <v>103</v>
      </c>
      <c r="G401" s="3" t="s">
        <v>139</v>
      </c>
      <c r="H401" s="5">
        <v>169</v>
      </c>
      <c r="I401" s="18">
        <v>169</v>
      </c>
      <c r="J401" s="3" t="s">
        <v>796</v>
      </c>
      <c r="K401" s="6">
        <v>514137</v>
      </c>
      <c r="L401" s="3" t="s">
        <v>795</v>
      </c>
      <c r="M401" s="4">
        <v>42244.377777777801</v>
      </c>
      <c r="N401" s="4">
        <v>42268.496527777803</v>
      </c>
      <c r="O401" s="3" t="s">
        <v>34</v>
      </c>
      <c r="P401" s="48" t="s">
        <v>1846</v>
      </c>
    </row>
    <row r="402" spans="1:16" outlineLevel="2" x14ac:dyDescent="0.3">
      <c r="A402" s="3" t="s">
        <v>16</v>
      </c>
      <c r="B402" s="3" t="s">
        <v>17</v>
      </c>
      <c r="C402" s="3" t="s">
        <v>758</v>
      </c>
      <c r="D402" s="3" t="s">
        <v>138</v>
      </c>
      <c r="E402" s="4">
        <v>42353.461875000001</v>
      </c>
      <c r="F402" s="3" t="s">
        <v>103</v>
      </c>
      <c r="G402" s="3" t="s">
        <v>139</v>
      </c>
      <c r="H402" s="5">
        <v>184</v>
      </c>
      <c r="I402" s="18">
        <v>185.86</v>
      </c>
      <c r="J402" s="3" t="s">
        <v>797</v>
      </c>
      <c r="K402" s="6">
        <v>514186</v>
      </c>
      <c r="L402" s="3" t="s">
        <v>798</v>
      </c>
      <c r="M402" s="4">
        <v>42327.284027777801</v>
      </c>
      <c r="N402" s="4">
        <v>42327.286805555603</v>
      </c>
      <c r="O402" s="3" t="s">
        <v>34</v>
      </c>
      <c r="P402" s="48" t="s">
        <v>799</v>
      </c>
    </row>
    <row r="403" spans="1:16" ht="100.8" outlineLevel="2" x14ac:dyDescent="0.3">
      <c r="A403" s="3" t="s">
        <v>16</v>
      </c>
      <c r="B403" s="3" t="s">
        <v>17</v>
      </c>
      <c r="C403" s="3" t="s">
        <v>758</v>
      </c>
      <c r="D403" s="3" t="s">
        <v>138</v>
      </c>
      <c r="E403" s="4">
        <v>42389.607835648101</v>
      </c>
      <c r="F403" s="3" t="s">
        <v>103</v>
      </c>
      <c r="G403" s="3" t="s">
        <v>139</v>
      </c>
      <c r="H403" s="5">
        <v>154</v>
      </c>
      <c r="I403" s="18">
        <v>154.69999999999999</v>
      </c>
      <c r="J403" s="3" t="s">
        <v>800</v>
      </c>
      <c r="K403" s="6">
        <v>514277</v>
      </c>
      <c r="L403" s="3" t="s">
        <v>801</v>
      </c>
      <c r="M403" s="4">
        <v>41696.698611111096</v>
      </c>
      <c r="N403" s="4">
        <v>41701.474999999999</v>
      </c>
      <c r="O403" s="3" t="s">
        <v>34</v>
      </c>
      <c r="P403" s="48" t="s">
        <v>1866</v>
      </c>
    </row>
    <row r="404" spans="1:16" outlineLevel="2" x14ac:dyDescent="0.3">
      <c r="A404" s="3" t="s">
        <v>16</v>
      </c>
      <c r="B404" s="3" t="s">
        <v>17</v>
      </c>
      <c r="C404" s="3" t="s">
        <v>758</v>
      </c>
      <c r="D404" s="3" t="s">
        <v>128</v>
      </c>
      <c r="E404" s="4">
        <v>42390.555625000001</v>
      </c>
      <c r="F404" s="3" t="s">
        <v>103</v>
      </c>
      <c r="G404" s="3" t="s">
        <v>129</v>
      </c>
      <c r="H404" s="5">
        <v>550</v>
      </c>
      <c r="I404" s="18">
        <v>550</v>
      </c>
      <c r="J404" s="3" t="s">
        <v>802</v>
      </c>
      <c r="K404" s="6">
        <v>514280</v>
      </c>
      <c r="L404" s="3" t="s">
        <v>803</v>
      </c>
      <c r="M404" s="4">
        <v>42375.538194444402</v>
      </c>
      <c r="N404" s="4">
        <v>42389.478472222203</v>
      </c>
      <c r="O404" s="3" t="s">
        <v>37</v>
      </c>
      <c r="P404" s="48" t="s">
        <v>804</v>
      </c>
    </row>
    <row r="405" spans="1:16" ht="43.2" outlineLevel="2" x14ac:dyDescent="0.3">
      <c r="A405" s="3" t="s">
        <v>16</v>
      </c>
      <c r="B405" s="3" t="s">
        <v>17</v>
      </c>
      <c r="C405" s="3" t="s">
        <v>758</v>
      </c>
      <c r="D405" s="3" t="s">
        <v>116</v>
      </c>
      <c r="E405" s="4">
        <v>42397.4132060185</v>
      </c>
      <c r="F405" s="3" t="s">
        <v>103</v>
      </c>
      <c r="G405" s="3" t="s">
        <v>117</v>
      </c>
      <c r="H405" s="5">
        <v>431</v>
      </c>
      <c r="I405" s="18">
        <v>431.2</v>
      </c>
      <c r="J405" s="3" t="s">
        <v>805</v>
      </c>
      <c r="K405" s="6">
        <v>514290</v>
      </c>
      <c r="L405" s="3" t="s">
        <v>806</v>
      </c>
      <c r="M405" s="4">
        <v>42389.350694444402</v>
      </c>
      <c r="N405" s="4">
        <v>42389.350694444402</v>
      </c>
      <c r="O405" s="3" t="s">
        <v>705</v>
      </c>
      <c r="P405" s="48" t="s">
        <v>1863</v>
      </c>
    </row>
    <row r="406" spans="1:16" ht="129.6" outlineLevel="2" x14ac:dyDescent="0.3">
      <c r="A406" s="3" t="s">
        <v>16</v>
      </c>
      <c r="B406" s="3" t="s">
        <v>17</v>
      </c>
      <c r="C406" s="3" t="s">
        <v>758</v>
      </c>
      <c r="D406" s="3" t="s">
        <v>135</v>
      </c>
      <c r="E406" s="4">
        <v>42397.600763888899</v>
      </c>
      <c r="F406" s="3" t="s">
        <v>103</v>
      </c>
      <c r="G406" s="3" t="s">
        <v>123</v>
      </c>
      <c r="H406" s="5">
        <v>120</v>
      </c>
      <c r="I406" s="18">
        <v>129.80000000000001</v>
      </c>
      <c r="J406" s="3" t="s">
        <v>807</v>
      </c>
      <c r="K406" s="6">
        <v>514301</v>
      </c>
      <c r="L406" s="3" t="s">
        <v>808</v>
      </c>
      <c r="M406" s="4">
        <v>42375.652777777803</v>
      </c>
      <c r="N406" s="4">
        <v>42376.443055555603</v>
      </c>
      <c r="O406" s="3" t="s">
        <v>617</v>
      </c>
      <c r="P406" s="48" t="s">
        <v>1864</v>
      </c>
    </row>
    <row r="407" spans="1:16" ht="158.4" outlineLevel="2" x14ac:dyDescent="0.3">
      <c r="A407" s="3" t="s">
        <v>16</v>
      </c>
      <c r="B407" s="3" t="s">
        <v>17</v>
      </c>
      <c r="C407" s="3" t="s">
        <v>758</v>
      </c>
      <c r="D407" s="3" t="s">
        <v>135</v>
      </c>
      <c r="E407" s="4">
        <v>42416.409756944398</v>
      </c>
      <c r="F407" s="3" t="s">
        <v>103</v>
      </c>
      <c r="G407" s="3" t="s">
        <v>123</v>
      </c>
      <c r="H407" s="5">
        <v>259</v>
      </c>
      <c r="I407" s="18">
        <v>259.60000000000002</v>
      </c>
      <c r="J407" s="3" t="s">
        <v>809</v>
      </c>
      <c r="K407" s="6">
        <v>514364</v>
      </c>
      <c r="L407" s="3" t="s">
        <v>810</v>
      </c>
      <c r="M407" s="4">
        <v>42376.6340277778</v>
      </c>
      <c r="N407" s="4">
        <v>42382.35</v>
      </c>
      <c r="O407" s="3" t="s">
        <v>617</v>
      </c>
      <c r="P407" s="48" t="s">
        <v>1847</v>
      </c>
    </row>
    <row r="408" spans="1:16" ht="187.2" outlineLevel="2" x14ac:dyDescent="0.3">
      <c r="A408" s="3" t="s">
        <v>16</v>
      </c>
      <c r="B408" s="3" t="s">
        <v>17</v>
      </c>
      <c r="C408" s="3" t="s">
        <v>758</v>
      </c>
      <c r="D408" s="3" t="s">
        <v>135</v>
      </c>
      <c r="E408" s="4">
        <v>42419.333703703698</v>
      </c>
      <c r="F408" s="3" t="s">
        <v>103</v>
      </c>
      <c r="G408" s="3" t="s">
        <v>123</v>
      </c>
      <c r="H408" s="5">
        <v>2159.3000000000002</v>
      </c>
      <c r="I408" s="18">
        <v>2159.3000000000002</v>
      </c>
      <c r="J408" s="3" t="s">
        <v>811</v>
      </c>
      <c r="K408" s="6">
        <v>514366</v>
      </c>
      <c r="L408" s="3" t="s">
        <v>812</v>
      </c>
      <c r="M408" s="4">
        <v>42356.611111111102</v>
      </c>
      <c r="N408" s="4">
        <v>42382.523611111101</v>
      </c>
      <c r="O408" s="3" t="s">
        <v>1934</v>
      </c>
      <c r="P408" s="46" t="s">
        <v>1885</v>
      </c>
    </row>
    <row r="409" spans="1:16" ht="187.2" outlineLevel="2" x14ac:dyDescent="0.3">
      <c r="A409" s="3" t="s">
        <v>16</v>
      </c>
      <c r="B409" s="3" t="s">
        <v>17</v>
      </c>
      <c r="C409" s="3" t="s">
        <v>758</v>
      </c>
      <c r="D409" s="3" t="s">
        <v>102</v>
      </c>
      <c r="E409" s="4">
        <v>42419.333715277797</v>
      </c>
      <c r="F409" s="3" t="s">
        <v>103</v>
      </c>
      <c r="G409" s="3" t="s">
        <v>104</v>
      </c>
      <c r="H409" s="5">
        <v>269.5</v>
      </c>
      <c r="I409" s="18">
        <v>269.5</v>
      </c>
      <c r="J409" s="3" t="s">
        <v>813</v>
      </c>
      <c r="K409" s="6">
        <v>514367</v>
      </c>
      <c r="L409" s="3" t="s">
        <v>814</v>
      </c>
      <c r="M409" s="4">
        <v>42403.469444444403</v>
      </c>
      <c r="N409" s="4">
        <v>42403.472222222197</v>
      </c>
      <c r="O409" s="3" t="s">
        <v>495</v>
      </c>
      <c r="P409" s="48" t="s">
        <v>815</v>
      </c>
    </row>
    <row r="410" spans="1:16" ht="86.4" outlineLevel="2" x14ac:dyDescent="0.3">
      <c r="A410" s="3" t="s">
        <v>16</v>
      </c>
      <c r="B410" s="3" t="s">
        <v>17</v>
      </c>
      <c r="C410" s="3" t="s">
        <v>758</v>
      </c>
      <c r="D410" s="3" t="s">
        <v>138</v>
      </c>
      <c r="E410" s="4">
        <v>42419.333726851903</v>
      </c>
      <c r="F410" s="3" t="s">
        <v>103</v>
      </c>
      <c r="G410" s="3" t="s">
        <v>139</v>
      </c>
      <c r="H410" s="5">
        <v>680</v>
      </c>
      <c r="I410" s="18">
        <v>680.85</v>
      </c>
      <c r="J410" s="3" t="s">
        <v>816</v>
      </c>
      <c r="K410" s="6">
        <v>514374</v>
      </c>
      <c r="L410" s="3" t="s">
        <v>817</v>
      </c>
      <c r="M410" s="4">
        <v>42187.336805555598</v>
      </c>
      <c r="N410" s="4">
        <v>42268.496527777803</v>
      </c>
      <c r="O410" s="3" t="s">
        <v>34</v>
      </c>
      <c r="P410" s="48" t="s">
        <v>818</v>
      </c>
    </row>
    <row r="411" spans="1:16" ht="57.6" outlineLevel="2" x14ac:dyDescent="0.3">
      <c r="A411" s="3" t="s">
        <v>16</v>
      </c>
      <c r="B411" s="3" t="s">
        <v>17</v>
      </c>
      <c r="C411" s="3" t="s">
        <v>758</v>
      </c>
      <c r="D411" s="3" t="s">
        <v>138</v>
      </c>
      <c r="E411" s="4">
        <v>42438.427407407398</v>
      </c>
      <c r="F411" s="3" t="s">
        <v>103</v>
      </c>
      <c r="G411" s="3" t="s">
        <v>139</v>
      </c>
      <c r="H411" s="5">
        <v>514</v>
      </c>
      <c r="I411" s="18">
        <v>514</v>
      </c>
      <c r="J411" s="3" t="s">
        <v>819</v>
      </c>
      <c r="K411" s="6">
        <v>514408</v>
      </c>
      <c r="L411" s="3" t="s">
        <v>820</v>
      </c>
      <c r="M411" s="4">
        <v>42305.310416666704</v>
      </c>
      <c r="N411" s="4">
        <v>42396.473611111098</v>
      </c>
      <c r="O411" s="3" t="s">
        <v>34</v>
      </c>
      <c r="P411" s="48" t="s">
        <v>1768</v>
      </c>
    </row>
    <row r="412" spans="1:16" ht="72" outlineLevel="2" x14ac:dyDescent="0.3">
      <c r="A412" s="3" t="s">
        <v>16</v>
      </c>
      <c r="B412" s="3" t="s">
        <v>17</v>
      </c>
      <c r="C412" s="3" t="s">
        <v>758</v>
      </c>
      <c r="D412" s="3" t="s">
        <v>128</v>
      </c>
      <c r="E412" s="4">
        <v>42444.635625000003</v>
      </c>
      <c r="F412" s="3" t="s">
        <v>103</v>
      </c>
      <c r="G412" s="3" t="s">
        <v>129</v>
      </c>
      <c r="H412" s="5">
        <v>660</v>
      </c>
      <c r="I412" s="18">
        <v>660</v>
      </c>
      <c r="J412" s="3" t="s">
        <v>821</v>
      </c>
      <c r="K412" s="6">
        <v>514437</v>
      </c>
      <c r="L412" s="3" t="s">
        <v>822</v>
      </c>
      <c r="M412" s="4">
        <v>42416.399305555598</v>
      </c>
      <c r="N412" s="4">
        <v>42417.379166666702</v>
      </c>
      <c r="O412" s="3" t="s">
        <v>37</v>
      </c>
      <c r="P412" s="48" t="s">
        <v>1848</v>
      </c>
    </row>
    <row r="413" spans="1:16" ht="43.2" outlineLevel="2" x14ac:dyDescent="0.3">
      <c r="A413" s="3" t="s">
        <v>16</v>
      </c>
      <c r="B413" s="3" t="s">
        <v>17</v>
      </c>
      <c r="C413" s="3" t="s">
        <v>758</v>
      </c>
      <c r="D413" s="3" t="s">
        <v>128</v>
      </c>
      <c r="E413" s="4">
        <v>42446.642372685201</v>
      </c>
      <c r="F413" s="3" t="s">
        <v>103</v>
      </c>
      <c r="G413" s="3" t="s">
        <v>129</v>
      </c>
      <c r="H413" s="5">
        <v>451</v>
      </c>
      <c r="I413" s="18">
        <v>451</v>
      </c>
      <c r="J413" s="3" t="s">
        <v>823</v>
      </c>
      <c r="K413" s="6">
        <v>514457</v>
      </c>
      <c r="L413" s="3" t="s">
        <v>824</v>
      </c>
      <c r="M413" s="4">
        <v>42417.695138888899</v>
      </c>
      <c r="N413" s="4">
        <v>42419.4597222222</v>
      </c>
      <c r="O413" s="3" t="s">
        <v>37</v>
      </c>
      <c r="P413" s="48" t="s">
        <v>825</v>
      </c>
    </row>
    <row r="414" spans="1:16" outlineLevel="2" x14ac:dyDescent="0.3">
      <c r="A414" s="3" t="s">
        <v>16</v>
      </c>
      <c r="B414" s="3" t="s">
        <v>17</v>
      </c>
      <c r="C414" s="3" t="s">
        <v>758</v>
      </c>
      <c r="D414" s="3" t="s">
        <v>394</v>
      </c>
      <c r="E414" s="4">
        <v>42465.663333333301</v>
      </c>
      <c r="F414" s="3" t="s">
        <v>103</v>
      </c>
      <c r="G414" s="3" t="s">
        <v>395</v>
      </c>
      <c r="H414" s="5">
        <v>17325</v>
      </c>
      <c r="I414" s="18">
        <v>17375</v>
      </c>
      <c r="J414" s="3" t="s">
        <v>826</v>
      </c>
      <c r="K414" s="6">
        <v>514514</v>
      </c>
      <c r="L414" s="3" t="s">
        <v>827</v>
      </c>
      <c r="M414" s="4">
        <v>42352.559027777803</v>
      </c>
      <c r="N414" s="4">
        <v>42380.293055555601</v>
      </c>
      <c r="O414" s="3" t="s">
        <v>828</v>
      </c>
      <c r="P414" s="48" t="s">
        <v>829</v>
      </c>
    </row>
    <row r="415" spans="1:16" ht="230.4" outlineLevel="2" x14ac:dyDescent="0.3">
      <c r="A415" s="3" t="s">
        <v>16</v>
      </c>
      <c r="B415" s="3" t="s">
        <v>17</v>
      </c>
      <c r="C415" s="3" t="s">
        <v>758</v>
      </c>
      <c r="D415" s="3" t="s">
        <v>138</v>
      </c>
      <c r="E415" s="4">
        <v>42471.395914351902</v>
      </c>
      <c r="F415" s="3" t="s">
        <v>103</v>
      </c>
      <c r="G415" s="3" t="s">
        <v>139</v>
      </c>
      <c r="H415" s="5">
        <v>255.2</v>
      </c>
      <c r="I415" s="18">
        <v>255.2</v>
      </c>
      <c r="J415" s="3" t="s">
        <v>830</v>
      </c>
      <c r="K415" s="6">
        <v>514551</v>
      </c>
      <c r="L415" s="3" t="s">
        <v>831</v>
      </c>
      <c r="M415" s="4">
        <v>42451.499305555597</v>
      </c>
      <c r="N415" s="4">
        <v>42452.659027777801</v>
      </c>
      <c r="O415" s="3" t="s">
        <v>832</v>
      </c>
      <c r="P415" s="46" t="s">
        <v>1887</v>
      </c>
    </row>
    <row r="416" spans="1:16" ht="144" outlineLevel="2" x14ac:dyDescent="0.3">
      <c r="A416" s="3" t="s">
        <v>16</v>
      </c>
      <c r="B416" s="3" t="s">
        <v>17</v>
      </c>
      <c r="C416" s="3" t="s">
        <v>758</v>
      </c>
      <c r="D416" s="3" t="s">
        <v>67</v>
      </c>
      <c r="E416" s="4">
        <v>42474.434039351901</v>
      </c>
      <c r="F416" s="3" t="s">
        <v>103</v>
      </c>
      <c r="G416" s="3" t="s">
        <v>68</v>
      </c>
      <c r="H416" s="5">
        <v>739.82</v>
      </c>
      <c r="I416" s="18">
        <v>739.32</v>
      </c>
      <c r="J416" s="3" t="s">
        <v>833</v>
      </c>
      <c r="K416" s="6">
        <v>514590</v>
      </c>
      <c r="L416" s="3" t="s">
        <v>834</v>
      </c>
      <c r="M416" s="4">
        <v>42390.715277777803</v>
      </c>
      <c r="N416" s="4">
        <v>42390.75</v>
      </c>
      <c r="O416" s="3" t="s">
        <v>161</v>
      </c>
      <c r="P416" s="48" t="s">
        <v>835</v>
      </c>
    </row>
    <row r="417" spans="1:16" ht="115.2" outlineLevel="2" x14ac:dyDescent="0.3">
      <c r="A417" s="3" t="s">
        <v>16</v>
      </c>
      <c r="B417" s="3" t="s">
        <v>17</v>
      </c>
      <c r="C417" s="3" t="s">
        <v>758</v>
      </c>
      <c r="D417" s="3" t="s">
        <v>135</v>
      </c>
      <c r="E417" s="4">
        <v>42480.420138888898</v>
      </c>
      <c r="F417" s="3" t="s">
        <v>103</v>
      </c>
      <c r="G417" s="3" t="s">
        <v>123</v>
      </c>
      <c r="H417" s="5">
        <v>136</v>
      </c>
      <c r="I417" s="18">
        <v>136</v>
      </c>
      <c r="J417" s="3" t="s">
        <v>836</v>
      </c>
      <c r="K417" s="6">
        <v>514597</v>
      </c>
      <c r="L417" s="3" t="s">
        <v>837</v>
      </c>
      <c r="M417" s="4">
        <v>42173.433333333298</v>
      </c>
      <c r="N417" s="4">
        <v>42459.647916666698</v>
      </c>
      <c r="O417" s="3" t="s">
        <v>1934</v>
      </c>
      <c r="P417" s="46" t="s">
        <v>1919</v>
      </c>
    </row>
    <row r="418" spans="1:16" outlineLevel="2" x14ac:dyDescent="0.3">
      <c r="A418" s="3" t="s">
        <v>16</v>
      </c>
      <c r="B418" s="3" t="s">
        <v>17</v>
      </c>
      <c r="C418" s="3" t="s">
        <v>758</v>
      </c>
      <c r="D418" s="3" t="s">
        <v>128</v>
      </c>
      <c r="E418" s="4">
        <v>42499.326388888898</v>
      </c>
      <c r="F418" s="3" t="s">
        <v>103</v>
      </c>
      <c r="G418" s="3" t="s">
        <v>129</v>
      </c>
      <c r="H418" s="5">
        <v>326.7</v>
      </c>
      <c r="I418" s="18">
        <v>326.7</v>
      </c>
      <c r="J418" s="3" t="s">
        <v>838</v>
      </c>
      <c r="K418" s="6">
        <v>514672</v>
      </c>
      <c r="L418" s="3" t="s">
        <v>839</v>
      </c>
      <c r="M418" s="4">
        <v>42467.402777777803</v>
      </c>
      <c r="N418" s="4">
        <v>42468.403472222199</v>
      </c>
      <c r="O418" s="3" t="s">
        <v>507</v>
      </c>
      <c r="P418" s="48" t="s">
        <v>840</v>
      </c>
    </row>
    <row r="419" spans="1:16" ht="129.6" outlineLevel="2" x14ac:dyDescent="0.3">
      <c r="A419" s="3" t="s">
        <v>16</v>
      </c>
      <c r="B419" s="3" t="s">
        <v>17</v>
      </c>
      <c r="C419" s="3" t="s">
        <v>758</v>
      </c>
      <c r="D419" s="3" t="s">
        <v>67</v>
      </c>
      <c r="E419" s="4">
        <v>42510.395960648202</v>
      </c>
      <c r="F419" s="3" t="s">
        <v>103</v>
      </c>
      <c r="G419" s="3" t="s">
        <v>645</v>
      </c>
      <c r="H419" s="5">
        <v>186.24</v>
      </c>
      <c r="I419" s="18">
        <v>186.25</v>
      </c>
      <c r="J419" s="3" t="s">
        <v>841</v>
      </c>
      <c r="K419" s="6">
        <v>514700</v>
      </c>
      <c r="L419" s="3" t="s">
        <v>842</v>
      </c>
      <c r="M419" s="4">
        <v>42438.425694444399</v>
      </c>
      <c r="N419" s="4">
        <v>42438.631944444402</v>
      </c>
      <c r="O419" s="3" t="s">
        <v>1807</v>
      </c>
      <c r="P419" s="46" t="s">
        <v>1924</v>
      </c>
    </row>
    <row r="420" spans="1:16" ht="172.8" outlineLevel="2" x14ac:dyDescent="0.3">
      <c r="A420" s="3" t="s">
        <v>16</v>
      </c>
      <c r="B420" s="3" t="s">
        <v>17</v>
      </c>
      <c r="C420" s="3" t="s">
        <v>758</v>
      </c>
      <c r="D420" s="3" t="s">
        <v>128</v>
      </c>
      <c r="E420" s="4">
        <v>42531.611122685201</v>
      </c>
      <c r="F420" s="3" t="s">
        <v>103</v>
      </c>
      <c r="G420" s="3" t="s">
        <v>129</v>
      </c>
      <c r="H420" s="5">
        <v>495</v>
      </c>
      <c r="I420" s="18">
        <v>495</v>
      </c>
      <c r="J420" s="3" t="s">
        <v>843</v>
      </c>
      <c r="K420" s="6">
        <v>514825</v>
      </c>
      <c r="L420" s="3" t="s">
        <v>844</v>
      </c>
      <c r="M420" s="4">
        <v>42499.504166666702</v>
      </c>
      <c r="N420" s="4">
        <v>42524.284722222197</v>
      </c>
      <c r="O420" s="3" t="s">
        <v>37</v>
      </c>
      <c r="P420" s="46" t="s">
        <v>1922</v>
      </c>
    </row>
    <row r="421" spans="1:16" ht="86.4" outlineLevel="2" x14ac:dyDescent="0.3">
      <c r="A421" s="3" t="s">
        <v>16</v>
      </c>
      <c r="B421" s="3" t="s">
        <v>17</v>
      </c>
      <c r="C421" s="3" t="s">
        <v>758</v>
      </c>
      <c r="D421" s="3" t="s">
        <v>138</v>
      </c>
      <c r="E421" s="4">
        <v>42551.628611111097</v>
      </c>
      <c r="F421" s="3" t="s">
        <v>103</v>
      </c>
      <c r="G421" s="3" t="s">
        <v>139</v>
      </c>
      <c r="H421" s="5">
        <v>247.81</v>
      </c>
      <c r="I421" s="18">
        <v>247.81</v>
      </c>
      <c r="J421" s="3" t="s">
        <v>845</v>
      </c>
      <c r="K421" s="6">
        <v>514903</v>
      </c>
      <c r="L421" s="3" t="s">
        <v>846</v>
      </c>
      <c r="M421" s="4">
        <v>42474.452777777798</v>
      </c>
      <c r="N421" s="4">
        <v>42479.6027777778</v>
      </c>
      <c r="O421" s="3" t="s">
        <v>34</v>
      </c>
      <c r="P421" s="48" t="s">
        <v>847</v>
      </c>
    </row>
    <row r="422" spans="1:16" ht="43.2" outlineLevel="2" x14ac:dyDescent="0.3">
      <c r="A422" s="3" t="s">
        <v>16</v>
      </c>
      <c r="B422" s="3" t="s">
        <v>17</v>
      </c>
      <c r="C422" s="3" t="s">
        <v>758</v>
      </c>
      <c r="D422" s="3" t="s">
        <v>138</v>
      </c>
      <c r="E422" s="4">
        <v>42551.635416666701</v>
      </c>
      <c r="F422" s="3" t="s">
        <v>103</v>
      </c>
      <c r="G422" s="3" t="s">
        <v>139</v>
      </c>
      <c r="H422" s="5">
        <v>180</v>
      </c>
      <c r="I422" s="18">
        <v>216.83</v>
      </c>
      <c r="J422" s="3" t="s">
        <v>848</v>
      </c>
      <c r="K422" s="6">
        <v>514906</v>
      </c>
      <c r="L422" s="3" t="s">
        <v>849</v>
      </c>
      <c r="M422" s="4">
        <v>42297.45</v>
      </c>
      <c r="N422" s="4">
        <v>42328.378472222197</v>
      </c>
      <c r="O422" s="3" t="s">
        <v>34</v>
      </c>
      <c r="P422" s="48" t="s">
        <v>850</v>
      </c>
    </row>
    <row r="423" spans="1:16" outlineLevel="1" x14ac:dyDescent="0.3">
      <c r="A423" s="3" t="s">
        <v>16</v>
      </c>
      <c r="B423" s="3" t="s">
        <v>17</v>
      </c>
      <c r="C423" s="11" t="s">
        <v>1324</v>
      </c>
      <c r="D423" s="7"/>
      <c r="E423" s="8"/>
      <c r="F423" s="7"/>
      <c r="G423" s="7"/>
      <c r="H423" s="9"/>
      <c r="I423" s="19">
        <f>SUBTOTAL(9,I385:I422)</f>
        <v>32244.500000000004</v>
      </c>
      <c r="J423" s="7"/>
      <c r="K423" s="10"/>
      <c r="L423" s="7"/>
      <c r="M423" s="8"/>
      <c r="N423" s="8"/>
      <c r="O423" s="7"/>
      <c r="P423" s="48"/>
    </row>
    <row r="424" spans="1:16" ht="172.8" outlineLevel="2" x14ac:dyDescent="0.3">
      <c r="A424" s="3" t="s">
        <v>16</v>
      </c>
      <c r="B424" s="3" t="s">
        <v>17</v>
      </c>
      <c r="C424" s="3" t="s">
        <v>851</v>
      </c>
      <c r="D424" s="3" t="s">
        <v>67</v>
      </c>
      <c r="E424" s="4">
        <v>42557.288310185198</v>
      </c>
      <c r="F424" s="3" t="s">
        <v>103</v>
      </c>
      <c r="G424" s="3" t="s">
        <v>645</v>
      </c>
      <c r="H424" s="5">
        <v>143</v>
      </c>
      <c r="I424" s="18">
        <v>467.65</v>
      </c>
      <c r="J424" s="3" t="s">
        <v>852</v>
      </c>
      <c r="K424" s="6">
        <v>514914</v>
      </c>
      <c r="L424" s="3" t="s">
        <v>853</v>
      </c>
      <c r="M424" s="4">
        <v>42521.392361111102</v>
      </c>
      <c r="N424" s="4">
        <v>42523.592361111099</v>
      </c>
      <c r="O424" s="3" t="s">
        <v>1807</v>
      </c>
      <c r="P424" s="46" t="s">
        <v>1923</v>
      </c>
    </row>
    <row r="425" spans="1:16" ht="259.2" outlineLevel="2" x14ac:dyDescent="0.3">
      <c r="A425" s="3" t="s">
        <v>16</v>
      </c>
      <c r="B425" s="3" t="s">
        <v>17</v>
      </c>
      <c r="C425" s="3" t="s">
        <v>851</v>
      </c>
      <c r="D425" s="3" t="s">
        <v>138</v>
      </c>
      <c r="E425" s="4">
        <v>42557.385416666701</v>
      </c>
      <c r="F425" s="3" t="s">
        <v>103</v>
      </c>
      <c r="G425" s="3" t="s">
        <v>854</v>
      </c>
      <c r="H425" s="5">
        <v>3380.52</v>
      </c>
      <c r="I425" s="18">
        <v>3380.52</v>
      </c>
      <c r="J425" s="3" t="s">
        <v>855</v>
      </c>
      <c r="K425" s="6">
        <v>514927</v>
      </c>
      <c r="L425" s="3" t="s">
        <v>856</v>
      </c>
      <c r="M425" s="4">
        <v>42459.4555555556</v>
      </c>
      <c r="N425" s="4">
        <v>42473.630555555603</v>
      </c>
      <c r="O425" s="3" t="s">
        <v>34</v>
      </c>
      <c r="P425" s="48" t="s">
        <v>1886</v>
      </c>
    </row>
    <row r="426" spans="1:16" ht="115.2" outlineLevel="2" x14ac:dyDescent="0.3">
      <c r="A426" s="3" t="s">
        <v>16</v>
      </c>
      <c r="B426" s="3" t="s">
        <v>17</v>
      </c>
      <c r="C426" s="3" t="s">
        <v>851</v>
      </c>
      <c r="D426" s="3" t="s">
        <v>138</v>
      </c>
      <c r="E426" s="4">
        <v>42558.395891203698</v>
      </c>
      <c r="F426" s="3" t="s">
        <v>103</v>
      </c>
      <c r="G426" s="3" t="s">
        <v>139</v>
      </c>
      <c r="H426" s="5">
        <v>196.85</v>
      </c>
      <c r="I426" s="18">
        <v>196.85</v>
      </c>
      <c r="J426" s="3" t="s">
        <v>857</v>
      </c>
      <c r="K426" s="6">
        <v>514946</v>
      </c>
      <c r="L426" s="3" t="s">
        <v>858</v>
      </c>
      <c r="M426" s="4">
        <v>42495.588888888902</v>
      </c>
      <c r="N426" s="4">
        <v>42503.6027777778</v>
      </c>
      <c r="O426" s="3" t="s">
        <v>34</v>
      </c>
      <c r="P426" s="48" t="s">
        <v>1888</v>
      </c>
    </row>
    <row r="427" spans="1:16" ht="230.4" outlineLevel="2" x14ac:dyDescent="0.3">
      <c r="A427" s="3" t="s">
        <v>16</v>
      </c>
      <c r="B427" s="3" t="s">
        <v>17</v>
      </c>
      <c r="C427" s="3" t="s">
        <v>851</v>
      </c>
      <c r="D427" s="3" t="s">
        <v>19</v>
      </c>
      <c r="E427" s="4">
        <v>42569.322928240697</v>
      </c>
      <c r="F427" s="3" t="s">
        <v>103</v>
      </c>
      <c r="G427" s="3" t="s">
        <v>21</v>
      </c>
      <c r="H427" s="5">
        <v>110</v>
      </c>
      <c r="I427" s="18">
        <v>132</v>
      </c>
      <c r="J427" s="3" t="s">
        <v>859</v>
      </c>
      <c r="K427" s="6">
        <v>514953</v>
      </c>
      <c r="L427" s="3" t="s">
        <v>860</v>
      </c>
      <c r="M427" s="4">
        <v>42550.659027777801</v>
      </c>
      <c r="N427" s="4">
        <v>42559.420833333301</v>
      </c>
      <c r="O427" s="3" t="s">
        <v>712</v>
      </c>
      <c r="P427" s="46" t="s">
        <v>1925</v>
      </c>
    </row>
    <row r="428" spans="1:16" ht="187.2" outlineLevel="2" x14ac:dyDescent="0.3">
      <c r="A428" s="3" t="s">
        <v>16</v>
      </c>
      <c r="B428" s="3" t="s">
        <v>17</v>
      </c>
      <c r="C428" s="3" t="s">
        <v>851</v>
      </c>
      <c r="D428" s="3" t="s">
        <v>19</v>
      </c>
      <c r="E428" s="4">
        <v>42593.472210648099</v>
      </c>
      <c r="F428" s="3" t="s">
        <v>861</v>
      </c>
      <c r="G428" s="3" t="s">
        <v>21</v>
      </c>
      <c r="H428" s="5">
        <v>192</v>
      </c>
      <c r="I428" s="18">
        <v>192</v>
      </c>
      <c r="J428" s="3" t="s">
        <v>862</v>
      </c>
      <c r="K428" s="6">
        <v>515018</v>
      </c>
      <c r="L428" s="3" t="s">
        <v>863</v>
      </c>
      <c r="M428" s="4">
        <v>42555.643750000003</v>
      </c>
      <c r="N428" s="4">
        <v>42587.427777777797</v>
      </c>
      <c r="O428" s="3" t="s">
        <v>511</v>
      </c>
      <c r="P428" s="46" t="s">
        <v>1926</v>
      </c>
    </row>
    <row r="429" spans="1:16" ht="230.4" outlineLevel="2" x14ac:dyDescent="0.3">
      <c r="A429" s="3" t="s">
        <v>16</v>
      </c>
      <c r="B429" s="3" t="s">
        <v>17</v>
      </c>
      <c r="C429" s="3" t="s">
        <v>851</v>
      </c>
      <c r="D429" s="3" t="s">
        <v>19</v>
      </c>
      <c r="E429" s="4">
        <v>42593.472210648099</v>
      </c>
      <c r="F429" s="3" t="s">
        <v>861</v>
      </c>
      <c r="G429" s="3" t="s">
        <v>21</v>
      </c>
      <c r="H429" s="5">
        <v>250</v>
      </c>
      <c r="I429" s="18">
        <v>250</v>
      </c>
      <c r="J429" s="3" t="s">
        <v>864</v>
      </c>
      <c r="K429" s="6">
        <v>515018</v>
      </c>
      <c r="L429" s="3" t="s">
        <v>865</v>
      </c>
      <c r="M429" s="4">
        <v>42555.643750000003</v>
      </c>
      <c r="N429" s="4">
        <v>42587.426388888904</v>
      </c>
      <c r="O429" s="3" t="s">
        <v>511</v>
      </c>
      <c r="P429" s="48" t="s">
        <v>1927</v>
      </c>
    </row>
    <row r="430" spans="1:16" ht="230.4" outlineLevel="2" x14ac:dyDescent="0.3">
      <c r="A430" s="3" t="s">
        <v>16</v>
      </c>
      <c r="B430" s="3" t="s">
        <v>17</v>
      </c>
      <c r="C430" s="3" t="s">
        <v>851</v>
      </c>
      <c r="D430" s="3" t="s">
        <v>67</v>
      </c>
      <c r="E430" s="4">
        <v>42598.607997685198</v>
      </c>
      <c r="F430" s="3" t="s">
        <v>103</v>
      </c>
      <c r="G430" s="3" t="s">
        <v>645</v>
      </c>
      <c r="H430" s="5">
        <v>294</v>
      </c>
      <c r="I430" s="18">
        <v>294</v>
      </c>
      <c r="J430" s="3" t="s">
        <v>866</v>
      </c>
      <c r="K430" s="6">
        <v>515026</v>
      </c>
      <c r="L430" s="3" t="s">
        <v>867</v>
      </c>
      <c r="M430" s="4">
        <v>42550.6784722222</v>
      </c>
      <c r="N430" s="4">
        <v>42557.646527777797</v>
      </c>
      <c r="O430" s="3" t="s">
        <v>1807</v>
      </c>
      <c r="P430" s="48" t="s">
        <v>1889</v>
      </c>
    </row>
    <row r="431" spans="1:16" ht="144" outlineLevel="2" x14ac:dyDescent="0.3">
      <c r="A431" s="3" t="s">
        <v>16</v>
      </c>
      <c r="B431" s="3" t="s">
        <v>17</v>
      </c>
      <c r="C431" s="3" t="s">
        <v>851</v>
      </c>
      <c r="D431" s="3" t="s">
        <v>763</v>
      </c>
      <c r="E431" s="4">
        <v>42598.611342592601</v>
      </c>
      <c r="F431" s="3" t="s">
        <v>861</v>
      </c>
      <c r="G431" s="3" t="s">
        <v>764</v>
      </c>
      <c r="H431" s="5">
        <v>613.53</v>
      </c>
      <c r="I431" s="18">
        <v>613.53</v>
      </c>
      <c r="J431" s="3" t="s">
        <v>868</v>
      </c>
      <c r="K431" s="6">
        <v>515033</v>
      </c>
      <c r="L431" s="3" t="s">
        <v>869</v>
      </c>
      <c r="M431" s="4">
        <v>42573.500694444403</v>
      </c>
      <c r="N431" s="4">
        <v>42576.347916666702</v>
      </c>
      <c r="O431" s="3" t="s">
        <v>378</v>
      </c>
      <c r="P431" s="46" t="s">
        <v>1928</v>
      </c>
    </row>
    <row r="432" spans="1:16" ht="244.8" outlineLevel="2" x14ac:dyDescent="0.3">
      <c r="A432" s="3" t="s">
        <v>16</v>
      </c>
      <c r="B432" s="3" t="s">
        <v>17</v>
      </c>
      <c r="C432" s="3" t="s">
        <v>851</v>
      </c>
      <c r="D432" s="3" t="s">
        <v>426</v>
      </c>
      <c r="E432" s="4">
        <v>42599.274537037003</v>
      </c>
      <c r="F432" s="3" t="s">
        <v>103</v>
      </c>
      <c r="G432" s="3" t="s">
        <v>427</v>
      </c>
      <c r="H432" s="5">
        <v>1137.29</v>
      </c>
      <c r="I432" s="18">
        <v>1137.29</v>
      </c>
      <c r="J432" s="3" t="s">
        <v>870</v>
      </c>
      <c r="K432" s="6">
        <v>515044</v>
      </c>
      <c r="L432" s="3" t="s">
        <v>871</v>
      </c>
      <c r="M432" s="4">
        <v>42506.631249999999</v>
      </c>
      <c r="N432" s="4">
        <v>42509.592361111099</v>
      </c>
      <c r="O432" s="3" t="s">
        <v>121</v>
      </c>
      <c r="P432" s="46" t="s">
        <v>1929</v>
      </c>
    </row>
    <row r="433" spans="1:16" outlineLevel="2" x14ac:dyDescent="0.3">
      <c r="A433" s="3" t="s">
        <v>16</v>
      </c>
      <c r="B433" s="3" t="s">
        <v>17</v>
      </c>
      <c r="C433" s="3" t="s">
        <v>851</v>
      </c>
      <c r="D433" s="3" t="s">
        <v>128</v>
      </c>
      <c r="E433" s="4">
        <v>42605.486388888901</v>
      </c>
      <c r="F433" s="3" t="s">
        <v>861</v>
      </c>
      <c r="G433" s="3" t="s">
        <v>129</v>
      </c>
      <c r="H433" s="5">
        <v>550</v>
      </c>
      <c r="I433" s="18">
        <v>550</v>
      </c>
      <c r="J433" s="3" t="s">
        <v>872</v>
      </c>
      <c r="K433" s="6">
        <v>515049</v>
      </c>
      <c r="L433" s="3" t="s">
        <v>873</v>
      </c>
      <c r="M433" s="4">
        <v>42578.423611111102</v>
      </c>
      <c r="N433" s="4">
        <v>42580.4243055556</v>
      </c>
      <c r="O433" s="3" t="s">
        <v>37</v>
      </c>
      <c r="P433" s="48" t="s">
        <v>874</v>
      </c>
    </row>
    <row r="434" spans="1:16" ht="100.8" outlineLevel="2" x14ac:dyDescent="0.3">
      <c r="A434" s="3" t="s">
        <v>16</v>
      </c>
      <c r="B434" s="3" t="s">
        <v>17</v>
      </c>
      <c r="C434" s="3" t="s">
        <v>851</v>
      </c>
      <c r="D434" s="3" t="s">
        <v>875</v>
      </c>
      <c r="E434" s="4">
        <v>42605.521111111098</v>
      </c>
      <c r="F434" s="3" t="s">
        <v>103</v>
      </c>
      <c r="G434" s="3" t="s">
        <v>68</v>
      </c>
      <c r="H434" s="5">
        <v>316.83</v>
      </c>
      <c r="I434" s="18">
        <v>316.83</v>
      </c>
      <c r="J434" s="3" t="s">
        <v>876</v>
      </c>
      <c r="K434" s="6">
        <v>515066</v>
      </c>
      <c r="L434" s="3" t="s">
        <v>877</v>
      </c>
      <c r="M434" s="4">
        <v>42579.438194444403</v>
      </c>
      <c r="N434" s="4">
        <v>42579.438888888901</v>
      </c>
      <c r="O434" s="3" t="s">
        <v>161</v>
      </c>
      <c r="P434" s="46" t="s">
        <v>1930</v>
      </c>
    </row>
    <row r="435" spans="1:16" ht="100.8" outlineLevel="2" x14ac:dyDescent="0.3">
      <c r="A435" s="3" t="s">
        <v>16</v>
      </c>
      <c r="B435" s="3" t="s">
        <v>17</v>
      </c>
      <c r="C435" s="3" t="s">
        <v>851</v>
      </c>
      <c r="D435" s="3" t="s">
        <v>102</v>
      </c>
      <c r="E435" s="4">
        <v>42622.593622685199</v>
      </c>
      <c r="F435" s="3" t="s">
        <v>861</v>
      </c>
      <c r="G435" s="3" t="s">
        <v>104</v>
      </c>
      <c r="H435" s="5">
        <v>204.6</v>
      </c>
      <c r="I435" s="18">
        <v>204.6</v>
      </c>
      <c r="J435" s="3" t="s">
        <v>878</v>
      </c>
      <c r="K435" s="6">
        <v>515083</v>
      </c>
      <c r="L435" s="3" t="s">
        <v>879</v>
      </c>
      <c r="M435" s="4">
        <v>42580.445138888899</v>
      </c>
      <c r="N435" s="4">
        <v>42580.4465277778</v>
      </c>
      <c r="O435" s="3" t="s">
        <v>495</v>
      </c>
      <c r="P435" s="48" t="s">
        <v>880</v>
      </c>
    </row>
    <row r="436" spans="1:16" ht="360" outlineLevel="2" x14ac:dyDescent="0.3">
      <c r="A436" s="3" t="s">
        <v>16</v>
      </c>
      <c r="B436" s="3" t="s">
        <v>17</v>
      </c>
      <c r="C436" s="3" t="s">
        <v>851</v>
      </c>
      <c r="D436" s="3" t="s">
        <v>135</v>
      </c>
      <c r="E436" s="4">
        <v>42627.517500000002</v>
      </c>
      <c r="F436" s="3" t="s">
        <v>103</v>
      </c>
      <c r="G436" s="3" t="s">
        <v>123</v>
      </c>
      <c r="H436" s="5">
        <v>831.6</v>
      </c>
      <c r="I436" s="18">
        <v>831.6</v>
      </c>
      <c r="J436" s="3" t="s">
        <v>881</v>
      </c>
      <c r="K436" s="6">
        <v>515094</v>
      </c>
      <c r="L436" s="3" t="s">
        <v>882</v>
      </c>
      <c r="M436" s="4">
        <v>42551.489583333299</v>
      </c>
      <c r="N436" s="4">
        <v>42595.429861111101</v>
      </c>
      <c r="O436" s="3" t="s">
        <v>1934</v>
      </c>
      <c r="P436" s="46" t="s">
        <v>1933</v>
      </c>
    </row>
    <row r="437" spans="1:16" ht="129.6" outlineLevel="2" x14ac:dyDescent="0.3">
      <c r="A437" s="3" t="s">
        <v>16</v>
      </c>
      <c r="B437" s="3" t="s">
        <v>17</v>
      </c>
      <c r="C437" s="3" t="s">
        <v>851</v>
      </c>
      <c r="D437" s="3" t="s">
        <v>135</v>
      </c>
      <c r="E437" s="4">
        <v>42628.430729166699</v>
      </c>
      <c r="F437" s="3" t="s">
        <v>861</v>
      </c>
      <c r="G437" s="3" t="s">
        <v>123</v>
      </c>
      <c r="H437" s="5">
        <v>778</v>
      </c>
      <c r="I437" s="18">
        <v>778</v>
      </c>
      <c r="J437" s="3" t="s">
        <v>883</v>
      </c>
      <c r="K437" s="6">
        <v>515104</v>
      </c>
      <c r="L437" s="3" t="s">
        <v>884</v>
      </c>
      <c r="M437" s="4">
        <v>42571.375694444403</v>
      </c>
      <c r="N437" s="4">
        <v>42615.384722222203</v>
      </c>
      <c r="O437" s="3" t="s">
        <v>1934</v>
      </c>
      <c r="P437" s="48" t="s">
        <v>1936</v>
      </c>
    </row>
    <row r="438" spans="1:16" ht="100.8" outlineLevel="2" x14ac:dyDescent="0.3">
      <c r="A438" s="3" t="s">
        <v>16</v>
      </c>
      <c r="B438" s="3" t="s">
        <v>17</v>
      </c>
      <c r="C438" s="3" t="s">
        <v>851</v>
      </c>
      <c r="D438" s="3" t="s">
        <v>138</v>
      </c>
      <c r="E438" s="4">
        <v>42636.677083333299</v>
      </c>
      <c r="F438" s="3" t="s">
        <v>861</v>
      </c>
      <c r="G438" s="3" t="s">
        <v>139</v>
      </c>
      <c r="H438" s="5">
        <v>67.45</v>
      </c>
      <c r="I438" s="18">
        <v>67.45</v>
      </c>
      <c r="J438" s="3" t="s">
        <v>885</v>
      </c>
      <c r="K438" s="6">
        <v>515156</v>
      </c>
      <c r="L438" s="3" t="s">
        <v>886</v>
      </c>
      <c r="M438" s="4">
        <v>42604.406944444403</v>
      </c>
      <c r="N438" s="4">
        <v>42628.471527777801</v>
      </c>
      <c r="O438" s="3" t="s">
        <v>887</v>
      </c>
      <c r="P438" s="48" t="s">
        <v>888</v>
      </c>
    </row>
    <row r="439" spans="1:16" ht="43.2" outlineLevel="2" x14ac:dyDescent="0.3">
      <c r="A439" s="3" t="s">
        <v>16</v>
      </c>
      <c r="B439" s="3" t="s">
        <v>17</v>
      </c>
      <c r="C439" s="3" t="s">
        <v>851</v>
      </c>
      <c r="D439" s="3" t="s">
        <v>67</v>
      </c>
      <c r="E439" s="4">
        <v>42640.486331018503</v>
      </c>
      <c r="F439" s="3" t="s">
        <v>861</v>
      </c>
      <c r="G439" s="3" t="s">
        <v>645</v>
      </c>
      <c r="H439" s="5">
        <v>104.5</v>
      </c>
      <c r="I439" s="18">
        <v>104.5</v>
      </c>
      <c r="J439" s="3" t="s">
        <v>889</v>
      </c>
      <c r="K439" s="6">
        <v>515138</v>
      </c>
      <c r="L439" s="3" t="s">
        <v>890</v>
      </c>
      <c r="M439" s="4">
        <v>42604.402777777803</v>
      </c>
      <c r="N439" s="4">
        <v>42605.645138888904</v>
      </c>
      <c r="O439" s="3" t="s">
        <v>1807</v>
      </c>
      <c r="P439" s="48" t="s">
        <v>891</v>
      </c>
    </row>
    <row r="440" spans="1:16" ht="187.2" outlineLevel="2" x14ac:dyDescent="0.3">
      <c r="A440" s="3" t="s">
        <v>16</v>
      </c>
      <c r="B440" s="3" t="s">
        <v>17</v>
      </c>
      <c r="C440" s="3" t="s">
        <v>851</v>
      </c>
      <c r="D440" s="3" t="s">
        <v>763</v>
      </c>
      <c r="E440" s="4">
        <v>42640.489583333299</v>
      </c>
      <c r="F440" s="3" t="s">
        <v>861</v>
      </c>
      <c r="G440" s="3" t="s">
        <v>764</v>
      </c>
      <c r="H440" s="5">
        <v>487</v>
      </c>
      <c r="I440" s="18">
        <v>487</v>
      </c>
      <c r="J440" s="3" t="s">
        <v>892</v>
      </c>
      <c r="K440" s="6">
        <v>515139</v>
      </c>
      <c r="L440" s="3" t="s">
        <v>893</v>
      </c>
      <c r="M440" s="4">
        <v>42572.612500000003</v>
      </c>
      <c r="N440" s="4">
        <v>42573.516666666699</v>
      </c>
      <c r="O440" s="3" t="s">
        <v>378</v>
      </c>
      <c r="P440" s="46" t="s">
        <v>1939</v>
      </c>
    </row>
    <row r="441" spans="1:16" ht="230.4" outlineLevel="2" x14ac:dyDescent="0.3">
      <c r="A441" s="3" t="s">
        <v>16</v>
      </c>
      <c r="B441" s="3" t="s">
        <v>17</v>
      </c>
      <c r="C441" s="3" t="s">
        <v>851</v>
      </c>
      <c r="D441" s="3" t="s">
        <v>19</v>
      </c>
      <c r="E441" s="4">
        <v>42640.513900462996</v>
      </c>
      <c r="F441" s="3" t="s">
        <v>861</v>
      </c>
      <c r="G441" s="3" t="s">
        <v>21</v>
      </c>
      <c r="H441" s="5">
        <v>0</v>
      </c>
      <c r="I441" s="18">
        <v>196</v>
      </c>
      <c r="J441" s="3" t="s">
        <v>894</v>
      </c>
      <c r="K441" s="6">
        <v>515144</v>
      </c>
      <c r="L441" s="3" t="s">
        <v>895</v>
      </c>
      <c r="M441" s="4">
        <v>42606.465277777803</v>
      </c>
      <c r="N441" s="4">
        <v>42633.513888888898</v>
      </c>
      <c r="O441" s="3" t="s">
        <v>254</v>
      </c>
      <c r="P441" s="48" t="s">
        <v>1890</v>
      </c>
    </row>
    <row r="442" spans="1:16" ht="115.2" outlineLevel="2" x14ac:dyDescent="0.3">
      <c r="A442" s="3" t="s">
        <v>16</v>
      </c>
      <c r="B442" s="3" t="s">
        <v>17</v>
      </c>
      <c r="C442" s="3" t="s">
        <v>851</v>
      </c>
      <c r="D442" s="3" t="s">
        <v>138</v>
      </c>
      <c r="E442" s="4">
        <v>42641.451388888898</v>
      </c>
      <c r="F442" s="3" t="s">
        <v>618</v>
      </c>
      <c r="G442" s="3" t="s">
        <v>139</v>
      </c>
      <c r="H442" s="5">
        <v>64.150000000000006</v>
      </c>
      <c r="I442" s="18">
        <v>64.150000000000006</v>
      </c>
      <c r="J442" s="3" t="s">
        <v>896</v>
      </c>
      <c r="K442" s="6">
        <v>515164</v>
      </c>
      <c r="L442" s="3" t="s">
        <v>897</v>
      </c>
      <c r="M442" s="4">
        <v>42620.513888888898</v>
      </c>
      <c r="N442" s="4">
        <v>42632.644444444399</v>
      </c>
      <c r="O442" s="3" t="s">
        <v>887</v>
      </c>
      <c r="P442" s="46" t="s">
        <v>1940</v>
      </c>
    </row>
    <row r="443" spans="1:16" ht="144" outlineLevel="2" x14ac:dyDescent="0.3">
      <c r="A443" s="3" t="s">
        <v>16</v>
      </c>
      <c r="B443" s="3" t="s">
        <v>17</v>
      </c>
      <c r="C443" s="3" t="s">
        <v>851</v>
      </c>
      <c r="D443" s="3" t="s">
        <v>135</v>
      </c>
      <c r="E443" s="4">
        <v>42650.687511574099</v>
      </c>
      <c r="F443" s="3" t="s">
        <v>618</v>
      </c>
      <c r="G443" s="3" t="s">
        <v>123</v>
      </c>
      <c r="H443" s="5">
        <v>1249</v>
      </c>
      <c r="I443" s="18">
        <v>1249</v>
      </c>
      <c r="J443" s="3" t="s">
        <v>898</v>
      </c>
      <c r="K443" s="6">
        <v>515231</v>
      </c>
      <c r="L443" s="3" t="s">
        <v>899</v>
      </c>
      <c r="M443" s="4">
        <v>42632.591666666704</v>
      </c>
      <c r="N443" s="4">
        <v>42646.608333333301</v>
      </c>
      <c r="O443" s="3" t="s">
        <v>540</v>
      </c>
      <c r="P443" s="48" t="s">
        <v>1948</v>
      </c>
    </row>
    <row r="444" spans="1:16" outlineLevel="2" x14ac:dyDescent="0.3">
      <c r="A444" s="3" t="s">
        <v>16</v>
      </c>
      <c r="B444" s="3" t="s">
        <v>17</v>
      </c>
      <c r="C444" s="3" t="s">
        <v>851</v>
      </c>
      <c r="D444" s="3" t="s">
        <v>128</v>
      </c>
      <c r="E444" s="4">
        <v>42655.447916666701</v>
      </c>
      <c r="F444" s="3" t="s">
        <v>103</v>
      </c>
      <c r="G444" s="3" t="s">
        <v>129</v>
      </c>
      <c r="H444" s="5">
        <v>326.7</v>
      </c>
      <c r="I444" s="18">
        <v>326.7</v>
      </c>
      <c r="J444" s="3" t="s">
        <v>900</v>
      </c>
      <c r="K444" s="6">
        <v>515234</v>
      </c>
      <c r="L444" s="3" t="s">
        <v>901</v>
      </c>
      <c r="M444" s="4">
        <v>42647.536805555603</v>
      </c>
      <c r="N444" s="4">
        <v>42647.536805555603</v>
      </c>
      <c r="O444" s="3" t="s">
        <v>507</v>
      </c>
      <c r="P444" s="48" t="s">
        <v>902</v>
      </c>
    </row>
    <row r="445" spans="1:16" ht="244.8" outlineLevel="2" x14ac:dyDescent="0.3">
      <c r="A445" s="3" t="s">
        <v>16</v>
      </c>
      <c r="B445" s="3" t="s">
        <v>17</v>
      </c>
      <c r="C445" s="3" t="s">
        <v>851</v>
      </c>
      <c r="D445" s="3" t="s">
        <v>135</v>
      </c>
      <c r="E445" s="4">
        <v>42662.347222222197</v>
      </c>
      <c r="F445" s="3" t="s">
        <v>618</v>
      </c>
      <c r="G445" s="3" t="s">
        <v>123</v>
      </c>
      <c r="H445" s="5">
        <v>798</v>
      </c>
      <c r="I445" s="18">
        <v>798</v>
      </c>
      <c r="J445" s="3" t="s">
        <v>903</v>
      </c>
      <c r="K445" s="6">
        <v>515244</v>
      </c>
      <c r="L445" s="3" t="s">
        <v>104</v>
      </c>
      <c r="M445" s="4">
        <v>42636.5847222222</v>
      </c>
      <c r="N445" s="4">
        <v>42639.661805555603</v>
      </c>
      <c r="O445" s="3" t="s">
        <v>1934</v>
      </c>
      <c r="P445" s="48" t="s">
        <v>1937</v>
      </c>
    </row>
    <row r="446" spans="1:16" ht="158.4" outlineLevel="2" x14ac:dyDescent="0.3">
      <c r="A446" s="3" t="s">
        <v>16</v>
      </c>
      <c r="B446" s="3" t="s">
        <v>17</v>
      </c>
      <c r="C446" s="3" t="s">
        <v>851</v>
      </c>
      <c r="D446" s="3" t="s">
        <v>135</v>
      </c>
      <c r="E446" s="4">
        <v>42670.614583333299</v>
      </c>
      <c r="F446" s="3" t="s">
        <v>618</v>
      </c>
      <c r="G446" s="3" t="s">
        <v>123</v>
      </c>
      <c r="H446" s="5">
        <v>124</v>
      </c>
      <c r="I446" s="18">
        <v>124</v>
      </c>
      <c r="J446" s="3" t="s">
        <v>904</v>
      </c>
      <c r="K446" s="6">
        <v>515271</v>
      </c>
      <c r="L446" s="3" t="s">
        <v>905</v>
      </c>
      <c r="M446" s="4">
        <v>42632.679166666698</v>
      </c>
      <c r="N446" s="4">
        <v>42637.393750000003</v>
      </c>
      <c r="O446" s="3" t="s">
        <v>1934</v>
      </c>
      <c r="P446" s="46" t="s">
        <v>1941</v>
      </c>
    </row>
    <row r="447" spans="1:16" ht="273.60000000000002" outlineLevel="2" x14ac:dyDescent="0.3">
      <c r="A447" s="3" t="s">
        <v>16</v>
      </c>
      <c r="B447" s="3" t="s">
        <v>17</v>
      </c>
      <c r="C447" s="3" t="s">
        <v>851</v>
      </c>
      <c r="D447" s="3" t="s">
        <v>135</v>
      </c>
      <c r="E447" s="4">
        <v>42674.378472222197</v>
      </c>
      <c r="F447" s="3" t="s">
        <v>861</v>
      </c>
      <c r="G447" s="3" t="s">
        <v>123</v>
      </c>
      <c r="H447" s="5">
        <v>562.1</v>
      </c>
      <c r="I447" s="18">
        <v>562.1</v>
      </c>
      <c r="J447" s="3" t="s">
        <v>906</v>
      </c>
      <c r="K447" s="6">
        <v>515286</v>
      </c>
      <c r="L447" s="3" t="s">
        <v>907</v>
      </c>
      <c r="M447" s="4">
        <v>42591.453472222202</v>
      </c>
      <c r="N447" s="4">
        <v>42649.569444444402</v>
      </c>
      <c r="O447" s="3" t="s">
        <v>1934</v>
      </c>
      <c r="P447" s="48" t="s">
        <v>1916</v>
      </c>
    </row>
    <row r="448" spans="1:16" ht="57.6" outlineLevel="2" x14ac:dyDescent="0.3">
      <c r="A448" s="3" t="s">
        <v>16</v>
      </c>
      <c r="B448" s="3" t="s">
        <v>17</v>
      </c>
      <c r="C448" s="3" t="s">
        <v>851</v>
      </c>
      <c r="D448" s="3" t="s">
        <v>116</v>
      </c>
      <c r="E448" s="4">
        <v>42677.284722222197</v>
      </c>
      <c r="F448" s="3" t="s">
        <v>618</v>
      </c>
      <c r="G448" s="3" t="s">
        <v>117</v>
      </c>
      <c r="H448" s="5">
        <v>187</v>
      </c>
      <c r="I448" s="18">
        <v>187</v>
      </c>
      <c r="J448" s="3" t="s">
        <v>908</v>
      </c>
      <c r="K448" s="6">
        <v>515303</v>
      </c>
      <c r="L448" s="3" t="s">
        <v>909</v>
      </c>
      <c r="M448" s="4">
        <v>42676.521527777797</v>
      </c>
      <c r="N448" s="4">
        <v>42676.5222222222</v>
      </c>
      <c r="O448" s="3" t="s">
        <v>705</v>
      </c>
      <c r="P448" s="48" t="s">
        <v>910</v>
      </c>
    </row>
    <row r="449" spans="1:16" ht="57.6" outlineLevel="2" x14ac:dyDescent="0.3">
      <c r="A449" s="3" t="s">
        <v>16</v>
      </c>
      <c r="B449" s="3" t="s">
        <v>17</v>
      </c>
      <c r="C449" s="3" t="s">
        <v>851</v>
      </c>
      <c r="D449" s="3" t="s">
        <v>911</v>
      </c>
      <c r="E449" s="4">
        <v>42689.465381944399</v>
      </c>
      <c r="F449" s="3" t="s">
        <v>618</v>
      </c>
      <c r="G449" s="3" t="s">
        <v>104</v>
      </c>
      <c r="H449" s="5">
        <v>935</v>
      </c>
      <c r="I449" s="18">
        <v>935</v>
      </c>
      <c r="J449" s="3" t="s">
        <v>912</v>
      </c>
      <c r="K449" s="6">
        <v>515321</v>
      </c>
      <c r="L449" s="3" t="s">
        <v>913</v>
      </c>
      <c r="M449" s="4">
        <v>42632.5847222222</v>
      </c>
      <c r="N449" s="4">
        <v>42650.6694444444</v>
      </c>
      <c r="O449" s="3" t="s">
        <v>495</v>
      </c>
      <c r="P449" s="48" t="s">
        <v>1932</v>
      </c>
    </row>
    <row r="450" spans="1:16" ht="345.6" outlineLevel="2" x14ac:dyDescent="0.3">
      <c r="A450" s="3" t="s">
        <v>16</v>
      </c>
      <c r="B450" s="3" t="s">
        <v>17</v>
      </c>
      <c r="C450" s="3" t="s">
        <v>851</v>
      </c>
      <c r="D450" s="3" t="s">
        <v>135</v>
      </c>
      <c r="E450" s="4">
        <v>42689.479166666701</v>
      </c>
      <c r="F450" s="3" t="s">
        <v>618</v>
      </c>
      <c r="G450" s="3" t="s">
        <v>123</v>
      </c>
      <c r="H450" s="5">
        <v>1870</v>
      </c>
      <c r="I450" s="18">
        <v>1870</v>
      </c>
      <c r="J450" s="3" t="s">
        <v>914</v>
      </c>
      <c r="K450" s="6">
        <v>515328</v>
      </c>
      <c r="L450" s="3" t="s">
        <v>915</v>
      </c>
      <c r="M450" s="4">
        <v>42669.402083333298</v>
      </c>
      <c r="N450" s="4">
        <v>42671.572222222203</v>
      </c>
      <c r="O450" s="3" t="s">
        <v>540</v>
      </c>
      <c r="P450" s="46" t="s">
        <v>1942</v>
      </c>
    </row>
    <row r="451" spans="1:16" ht="144" outlineLevel="2" x14ac:dyDescent="0.3">
      <c r="A451" s="3" t="s">
        <v>16</v>
      </c>
      <c r="B451" s="3" t="s">
        <v>17</v>
      </c>
      <c r="C451" s="3" t="s">
        <v>851</v>
      </c>
      <c r="D451" s="3" t="s">
        <v>128</v>
      </c>
      <c r="E451" s="4">
        <v>42691.305555555598</v>
      </c>
      <c r="F451" s="3" t="s">
        <v>618</v>
      </c>
      <c r="G451" s="3" t="s">
        <v>129</v>
      </c>
      <c r="H451" s="5">
        <v>243</v>
      </c>
      <c r="I451" s="18">
        <v>253</v>
      </c>
      <c r="J451" s="3" t="s">
        <v>916</v>
      </c>
      <c r="K451" s="6">
        <v>515349</v>
      </c>
      <c r="L451" s="3" t="s">
        <v>917</v>
      </c>
      <c r="M451" s="4">
        <v>42681.5847222222</v>
      </c>
      <c r="N451" s="4">
        <v>42682.554166666698</v>
      </c>
      <c r="O451" s="3" t="s">
        <v>409</v>
      </c>
      <c r="P451" s="48" t="s">
        <v>1891</v>
      </c>
    </row>
    <row r="452" spans="1:16" ht="115.2" outlineLevel="2" x14ac:dyDescent="0.3">
      <c r="A452" s="3" t="s">
        <v>16</v>
      </c>
      <c r="B452" s="3" t="s">
        <v>17</v>
      </c>
      <c r="C452" s="3" t="s">
        <v>851</v>
      </c>
      <c r="D452" s="3" t="s">
        <v>135</v>
      </c>
      <c r="E452" s="4">
        <v>42697.288194444402</v>
      </c>
      <c r="F452" s="3" t="s">
        <v>861</v>
      </c>
      <c r="G452" s="3" t="s">
        <v>123</v>
      </c>
      <c r="H452" s="5">
        <v>1324.4</v>
      </c>
      <c r="I452" s="18">
        <v>1324.4</v>
      </c>
      <c r="J452" s="3" t="s">
        <v>918</v>
      </c>
      <c r="K452" s="6">
        <v>515353</v>
      </c>
      <c r="L452" s="3" t="s">
        <v>919</v>
      </c>
      <c r="M452" s="4">
        <v>42573.456250000003</v>
      </c>
      <c r="N452" s="4">
        <v>42670.488194444399</v>
      </c>
      <c r="O452" s="3" t="s">
        <v>1934</v>
      </c>
      <c r="P452" s="46" t="s">
        <v>1943</v>
      </c>
    </row>
    <row r="453" spans="1:16" ht="172.8" outlineLevel="2" x14ac:dyDescent="0.3">
      <c r="A453" s="3" t="s">
        <v>16</v>
      </c>
      <c r="B453" s="3" t="s">
        <v>17</v>
      </c>
      <c r="C453" s="3" t="s">
        <v>851</v>
      </c>
      <c r="D453" s="3" t="s">
        <v>135</v>
      </c>
      <c r="E453" s="4">
        <v>42697.2882060185</v>
      </c>
      <c r="F453" s="3" t="s">
        <v>618</v>
      </c>
      <c r="G453" s="3" t="s">
        <v>123</v>
      </c>
      <c r="H453" s="5">
        <v>3696</v>
      </c>
      <c r="I453" s="18">
        <v>3696</v>
      </c>
      <c r="J453" s="3" t="s">
        <v>920</v>
      </c>
      <c r="K453" s="6">
        <v>515354</v>
      </c>
      <c r="L453" s="3" t="s">
        <v>921</v>
      </c>
      <c r="M453" s="4">
        <v>42632.574999999997</v>
      </c>
      <c r="N453" s="4">
        <v>42671.572222222203</v>
      </c>
      <c r="O453" s="3" t="s">
        <v>540</v>
      </c>
      <c r="P453" s="48" t="s">
        <v>1949</v>
      </c>
    </row>
    <row r="454" spans="1:16" ht="129.6" outlineLevel="2" x14ac:dyDescent="0.3">
      <c r="A454" s="3" t="s">
        <v>16</v>
      </c>
      <c r="B454" s="3" t="s">
        <v>17</v>
      </c>
      <c r="C454" s="3" t="s">
        <v>851</v>
      </c>
      <c r="D454" s="3" t="s">
        <v>135</v>
      </c>
      <c r="E454" s="4">
        <v>42697.302094907398</v>
      </c>
      <c r="F454" s="3" t="s">
        <v>618</v>
      </c>
      <c r="G454" s="3" t="s">
        <v>123</v>
      </c>
      <c r="H454" s="5">
        <v>132</v>
      </c>
      <c r="I454" s="18">
        <v>132</v>
      </c>
      <c r="J454" s="3" t="s">
        <v>922</v>
      </c>
      <c r="K454" s="6">
        <v>515365</v>
      </c>
      <c r="L454" s="3" t="s">
        <v>923</v>
      </c>
      <c r="M454" s="4">
        <v>42670.409027777801</v>
      </c>
      <c r="N454" s="4">
        <v>42671.572916666701</v>
      </c>
      <c r="O454" s="3" t="s">
        <v>540</v>
      </c>
      <c r="P454" s="48" t="s">
        <v>1917</v>
      </c>
    </row>
    <row r="455" spans="1:16" ht="201.6" outlineLevel="2" x14ac:dyDescent="0.3">
      <c r="A455" s="3" t="s">
        <v>16</v>
      </c>
      <c r="B455" s="3" t="s">
        <v>17</v>
      </c>
      <c r="C455" s="3" t="s">
        <v>851</v>
      </c>
      <c r="D455" s="3" t="s">
        <v>128</v>
      </c>
      <c r="E455" s="4">
        <v>42702.402800925898</v>
      </c>
      <c r="F455" s="3" t="s">
        <v>618</v>
      </c>
      <c r="G455" s="3" t="s">
        <v>129</v>
      </c>
      <c r="H455" s="5">
        <v>473</v>
      </c>
      <c r="I455" s="18">
        <v>473</v>
      </c>
      <c r="J455" s="3" t="s">
        <v>924</v>
      </c>
      <c r="K455" s="6">
        <v>515386</v>
      </c>
      <c r="L455" s="3" t="s">
        <v>925</v>
      </c>
      <c r="M455" s="4">
        <v>42661.6472222222</v>
      </c>
      <c r="N455" s="4">
        <v>42674.478472222203</v>
      </c>
      <c r="O455" s="3" t="s">
        <v>37</v>
      </c>
      <c r="P455" s="46" t="s">
        <v>1944</v>
      </c>
    </row>
    <row r="456" spans="1:16" ht="129.6" outlineLevel="2" x14ac:dyDescent="0.3">
      <c r="A456" s="3" t="s">
        <v>16</v>
      </c>
      <c r="B456" s="3" t="s">
        <v>17</v>
      </c>
      <c r="C456" s="3" t="s">
        <v>851</v>
      </c>
      <c r="D456" s="3" t="s">
        <v>19</v>
      </c>
      <c r="E456" s="4">
        <v>42704.350694444402</v>
      </c>
      <c r="F456" s="3" t="s">
        <v>861</v>
      </c>
      <c r="G456" s="3" t="s">
        <v>21</v>
      </c>
      <c r="H456" s="5">
        <v>330</v>
      </c>
      <c r="I456" s="18">
        <v>330</v>
      </c>
      <c r="J456" s="3" t="s">
        <v>926</v>
      </c>
      <c r="K456" s="6">
        <v>515402</v>
      </c>
      <c r="L456" s="3" t="s">
        <v>927</v>
      </c>
      <c r="M456" s="4">
        <v>42604.441666666702</v>
      </c>
      <c r="N456" s="4">
        <v>42625.59375</v>
      </c>
      <c r="O456" s="3" t="s">
        <v>511</v>
      </c>
      <c r="P456" s="48" t="s">
        <v>928</v>
      </c>
    </row>
    <row r="457" spans="1:16" ht="216" outlineLevel="2" x14ac:dyDescent="0.3">
      <c r="A457" s="3" t="s">
        <v>16</v>
      </c>
      <c r="B457" s="3" t="s">
        <v>17</v>
      </c>
      <c r="C457" s="3" t="s">
        <v>851</v>
      </c>
      <c r="D457" s="3" t="s">
        <v>19</v>
      </c>
      <c r="E457" s="4">
        <v>42704.350694444402</v>
      </c>
      <c r="F457" s="3" t="s">
        <v>618</v>
      </c>
      <c r="G457" s="3" t="s">
        <v>21</v>
      </c>
      <c r="H457" s="5">
        <v>350</v>
      </c>
      <c r="I457" s="18">
        <v>350</v>
      </c>
      <c r="J457" s="3" t="s">
        <v>929</v>
      </c>
      <c r="K457" s="6">
        <v>515402</v>
      </c>
      <c r="L457" s="3" t="s">
        <v>930</v>
      </c>
      <c r="M457" s="4">
        <v>42620.671527777798</v>
      </c>
      <c r="N457" s="4">
        <v>42697.447222222203</v>
      </c>
      <c r="O457" s="3" t="s">
        <v>511</v>
      </c>
      <c r="P457" s="48" t="s">
        <v>1892</v>
      </c>
    </row>
    <row r="458" spans="1:16" ht="129.6" outlineLevel="2" x14ac:dyDescent="0.3">
      <c r="A458" s="3" t="s">
        <v>16</v>
      </c>
      <c r="B458" s="3" t="s">
        <v>17</v>
      </c>
      <c r="C458" s="3" t="s">
        <v>851</v>
      </c>
      <c r="D458" s="3" t="s">
        <v>116</v>
      </c>
      <c r="E458" s="4">
        <v>42704.354166666701</v>
      </c>
      <c r="F458" s="3" t="s">
        <v>618</v>
      </c>
      <c r="G458" s="3" t="s">
        <v>117</v>
      </c>
      <c r="H458" s="5">
        <v>1038.4000000000001</v>
      </c>
      <c r="I458" s="18">
        <v>1038.4000000000001</v>
      </c>
      <c r="J458" s="3" t="s">
        <v>931</v>
      </c>
      <c r="K458" s="6">
        <v>515406</v>
      </c>
      <c r="L458" s="3" t="s">
        <v>932</v>
      </c>
      <c r="M458" s="4">
        <v>42627.363888888904</v>
      </c>
      <c r="N458" s="4">
        <v>42660.462500000001</v>
      </c>
      <c r="O458" s="3" t="s">
        <v>705</v>
      </c>
      <c r="P458" s="46" t="s">
        <v>1945</v>
      </c>
    </row>
    <row r="459" spans="1:16" ht="115.2" outlineLevel="2" x14ac:dyDescent="0.3">
      <c r="A459" s="3" t="s">
        <v>16</v>
      </c>
      <c r="B459" s="3" t="s">
        <v>17</v>
      </c>
      <c r="C459" s="3" t="s">
        <v>851</v>
      </c>
      <c r="D459" s="3" t="s">
        <v>135</v>
      </c>
      <c r="E459" s="4">
        <v>42705.517361111102</v>
      </c>
      <c r="F459" s="3" t="s">
        <v>618</v>
      </c>
      <c r="G459" s="3" t="s">
        <v>123</v>
      </c>
      <c r="H459" s="5">
        <v>463</v>
      </c>
      <c r="I459" s="18">
        <v>463</v>
      </c>
      <c r="J459" s="3" t="s">
        <v>933</v>
      </c>
      <c r="K459" s="6">
        <v>515411</v>
      </c>
      <c r="L459" s="3" t="s">
        <v>934</v>
      </c>
      <c r="M459" s="4">
        <v>42685.584027777797</v>
      </c>
      <c r="N459" s="4">
        <v>42685.584027777797</v>
      </c>
      <c r="O459" s="3" t="s">
        <v>1934</v>
      </c>
      <c r="P459" s="48" t="s">
        <v>935</v>
      </c>
    </row>
    <row r="460" spans="1:16" ht="86.4" outlineLevel="2" x14ac:dyDescent="0.3">
      <c r="A460" s="3" t="s">
        <v>16</v>
      </c>
      <c r="B460" s="3" t="s">
        <v>17</v>
      </c>
      <c r="C460" s="3" t="s">
        <v>851</v>
      </c>
      <c r="D460" s="3" t="s">
        <v>138</v>
      </c>
      <c r="E460" s="4">
        <v>42741.597233796303</v>
      </c>
      <c r="F460" s="3" t="s">
        <v>103</v>
      </c>
      <c r="G460" s="3" t="s">
        <v>117</v>
      </c>
      <c r="H460" s="5">
        <v>317.85000000000002</v>
      </c>
      <c r="I460" s="18">
        <v>317.85000000000002</v>
      </c>
      <c r="J460" s="3" t="s">
        <v>936</v>
      </c>
      <c r="K460" s="6">
        <v>515506</v>
      </c>
      <c r="L460" s="3" t="s">
        <v>937</v>
      </c>
      <c r="M460" s="4">
        <v>42493.360416666699</v>
      </c>
      <c r="N460" s="4">
        <v>42503.603472222203</v>
      </c>
      <c r="O460" s="3" t="s">
        <v>887</v>
      </c>
      <c r="P460" s="48" t="s">
        <v>1769</v>
      </c>
    </row>
    <row r="461" spans="1:16" ht="144" outlineLevel="2" x14ac:dyDescent="0.3">
      <c r="A461" s="3" t="s">
        <v>16</v>
      </c>
      <c r="B461" s="3" t="s">
        <v>17</v>
      </c>
      <c r="C461" s="3" t="s">
        <v>851</v>
      </c>
      <c r="D461" s="3" t="s">
        <v>67</v>
      </c>
      <c r="E461" s="4">
        <v>42759.427118055602</v>
      </c>
      <c r="F461" s="3" t="s">
        <v>618</v>
      </c>
      <c r="G461" s="3" t="s">
        <v>645</v>
      </c>
      <c r="H461" s="5">
        <v>143</v>
      </c>
      <c r="I461" s="18">
        <v>143</v>
      </c>
      <c r="J461" s="3" t="s">
        <v>938</v>
      </c>
      <c r="K461" s="6">
        <v>515538</v>
      </c>
      <c r="L461" s="3" t="s">
        <v>939</v>
      </c>
      <c r="M461" s="4">
        <v>42706.537499999999</v>
      </c>
      <c r="N461" s="4">
        <v>42711.648611111101</v>
      </c>
      <c r="O461" s="3" t="s">
        <v>1807</v>
      </c>
      <c r="P461" s="48" t="s">
        <v>1893</v>
      </c>
    </row>
    <row r="462" spans="1:16" ht="201.6" outlineLevel="2" x14ac:dyDescent="0.3">
      <c r="A462" s="3" t="s">
        <v>16</v>
      </c>
      <c r="B462" s="3" t="s">
        <v>17</v>
      </c>
      <c r="C462" s="3" t="s">
        <v>851</v>
      </c>
      <c r="D462" s="3" t="s">
        <v>135</v>
      </c>
      <c r="E462" s="4">
        <v>42766.4444560185</v>
      </c>
      <c r="F462" s="3" t="s">
        <v>618</v>
      </c>
      <c r="G462" s="3" t="s">
        <v>123</v>
      </c>
      <c r="H462" s="5">
        <v>1364</v>
      </c>
      <c r="I462" s="18">
        <v>1364</v>
      </c>
      <c r="J462" s="3" t="s">
        <v>940</v>
      </c>
      <c r="K462" s="6">
        <v>515564</v>
      </c>
      <c r="L462" s="3" t="s">
        <v>941</v>
      </c>
      <c r="M462" s="4">
        <v>42698.388888888898</v>
      </c>
      <c r="N462" s="4">
        <v>42758.520833333299</v>
      </c>
      <c r="O462" s="3" t="s">
        <v>1934</v>
      </c>
      <c r="P462" s="48" t="s">
        <v>1938</v>
      </c>
    </row>
    <row r="463" spans="1:16" ht="201.6" outlineLevel="2" x14ac:dyDescent="0.3">
      <c r="A463" s="3" t="s">
        <v>16</v>
      </c>
      <c r="B463" s="3" t="s">
        <v>17</v>
      </c>
      <c r="C463" s="3" t="s">
        <v>851</v>
      </c>
      <c r="D463" s="3" t="s">
        <v>135</v>
      </c>
      <c r="E463" s="4">
        <v>42773.364618055602</v>
      </c>
      <c r="F463" s="3" t="s">
        <v>618</v>
      </c>
      <c r="G463" s="3" t="s">
        <v>123</v>
      </c>
      <c r="H463" s="5">
        <v>124</v>
      </c>
      <c r="I463" s="18">
        <v>124</v>
      </c>
      <c r="J463" s="3" t="s">
        <v>942</v>
      </c>
      <c r="K463" s="6">
        <v>515613</v>
      </c>
      <c r="L463" s="3" t="s">
        <v>943</v>
      </c>
      <c r="M463" s="4">
        <v>42748.639583333301</v>
      </c>
      <c r="N463" s="4">
        <v>42752.343055555597</v>
      </c>
      <c r="O463" s="3" t="s">
        <v>1934</v>
      </c>
      <c r="P463" s="48" t="s">
        <v>1894</v>
      </c>
    </row>
    <row r="464" spans="1:16" ht="129.6" outlineLevel="2" x14ac:dyDescent="0.3">
      <c r="A464" s="3" t="s">
        <v>16</v>
      </c>
      <c r="B464" s="3" t="s">
        <v>17</v>
      </c>
      <c r="C464" s="3" t="s">
        <v>851</v>
      </c>
      <c r="D464" s="3" t="s">
        <v>138</v>
      </c>
      <c r="E464" s="4">
        <v>42779.579872685201</v>
      </c>
      <c r="F464" s="3" t="s">
        <v>618</v>
      </c>
      <c r="G464" s="3" t="s">
        <v>139</v>
      </c>
      <c r="H464" s="5">
        <v>67.45</v>
      </c>
      <c r="I464" s="18">
        <v>67.45</v>
      </c>
      <c r="J464" s="3" t="s">
        <v>944</v>
      </c>
      <c r="K464" s="6">
        <v>515657</v>
      </c>
      <c r="L464" s="3" t="s">
        <v>945</v>
      </c>
      <c r="M464" s="4">
        <v>42755.684722222199</v>
      </c>
      <c r="N464" s="4">
        <v>42776.421527777798</v>
      </c>
      <c r="O464" s="3" t="s">
        <v>887</v>
      </c>
      <c r="P464" s="48" t="s">
        <v>1895</v>
      </c>
    </row>
    <row r="465" spans="1:16" ht="409.6" outlineLevel="2" x14ac:dyDescent="0.3">
      <c r="A465" s="3" t="s">
        <v>16</v>
      </c>
      <c r="B465" s="3" t="s">
        <v>17</v>
      </c>
      <c r="C465" s="3" t="s">
        <v>851</v>
      </c>
      <c r="D465" s="3" t="s">
        <v>946</v>
      </c>
      <c r="E465" s="4">
        <v>42793.305567129602</v>
      </c>
      <c r="F465" s="3" t="s">
        <v>618</v>
      </c>
      <c r="G465" s="3" t="s">
        <v>854</v>
      </c>
      <c r="H465" s="5">
        <v>3043.7</v>
      </c>
      <c r="I465" s="18">
        <v>2823.7</v>
      </c>
      <c r="J465" s="3" t="s">
        <v>947</v>
      </c>
      <c r="K465" s="6">
        <v>515701</v>
      </c>
      <c r="L465" s="3" t="s">
        <v>948</v>
      </c>
      <c r="M465" s="4">
        <v>42776.493750000001</v>
      </c>
      <c r="N465" s="4">
        <v>42782.477083333302</v>
      </c>
      <c r="O465" s="3" t="s">
        <v>161</v>
      </c>
      <c r="P465" s="46" t="s">
        <v>1956</v>
      </c>
    </row>
    <row r="466" spans="1:16" ht="129.6" outlineLevel="2" x14ac:dyDescent="0.3">
      <c r="A466" s="3" t="s">
        <v>16</v>
      </c>
      <c r="B466" s="3" t="s">
        <v>17</v>
      </c>
      <c r="C466" s="3" t="s">
        <v>851</v>
      </c>
      <c r="D466" s="3" t="s">
        <v>67</v>
      </c>
      <c r="E466" s="4">
        <v>42793.309027777803</v>
      </c>
      <c r="F466" s="3" t="s">
        <v>618</v>
      </c>
      <c r="G466" s="3" t="s">
        <v>645</v>
      </c>
      <c r="H466" s="5">
        <v>278.45</v>
      </c>
      <c r="I466" s="18">
        <v>278.45</v>
      </c>
      <c r="J466" s="3" t="s">
        <v>949</v>
      </c>
      <c r="K466" s="6">
        <v>515703</v>
      </c>
      <c r="L466" s="3" t="s">
        <v>950</v>
      </c>
      <c r="M466" s="4">
        <v>42724.622222222199</v>
      </c>
      <c r="N466" s="4">
        <v>42753.683333333298</v>
      </c>
      <c r="O466" s="3" t="s">
        <v>1807</v>
      </c>
      <c r="P466" s="48" t="s">
        <v>1896</v>
      </c>
    </row>
    <row r="467" spans="1:16" ht="144" outlineLevel="2" x14ac:dyDescent="0.3">
      <c r="A467" s="3" t="s">
        <v>16</v>
      </c>
      <c r="B467" s="3" t="s">
        <v>17</v>
      </c>
      <c r="C467" s="3" t="s">
        <v>851</v>
      </c>
      <c r="D467" s="3" t="s">
        <v>135</v>
      </c>
      <c r="E467" s="4">
        <v>42808.506944444402</v>
      </c>
      <c r="F467" s="3" t="s">
        <v>618</v>
      </c>
      <c r="G467" s="3" t="s">
        <v>123</v>
      </c>
      <c r="H467" s="5">
        <v>552</v>
      </c>
      <c r="I467" s="18">
        <v>552</v>
      </c>
      <c r="J467" s="3" t="s">
        <v>951</v>
      </c>
      <c r="K467" s="6">
        <v>515785</v>
      </c>
      <c r="L467" s="3" t="s">
        <v>952</v>
      </c>
      <c r="M467" s="4">
        <v>42783.643750000003</v>
      </c>
      <c r="N467" s="4">
        <v>42794.600694444402</v>
      </c>
      <c r="O467" s="3" t="s">
        <v>1934</v>
      </c>
      <c r="P467" s="48" t="s">
        <v>1897</v>
      </c>
    </row>
    <row r="468" spans="1:16" ht="409.6" outlineLevel="2" x14ac:dyDescent="0.3">
      <c r="A468" s="3" t="s">
        <v>16</v>
      </c>
      <c r="B468" s="3" t="s">
        <v>17</v>
      </c>
      <c r="C468" s="3" t="s">
        <v>851</v>
      </c>
      <c r="D468" s="3" t="s">
        <v>116</v>
      </c>
      <c r="E468" s="4">
        <v>42816.3125</v>
      </c>
      <c r="F468" s="3" t="s">
        <v>618</v>
      </c>
      <c r="G468" s="3" t="s">
        <v>117</v>
      </c>
      <c r="H468" s="5">
        <v>2208.8000000000002</v>
      </c>
      <c r="I468" s="18">
        <v>2208.8000000000002</v>
      </c>
      <c r="J468" s="3" t="s">
        <v>953</v>
      </c>
      <c r="K468" s="6">
        <v>515858</v>
      </c>
      <c r="L468" s="3" t="s">
        <v>954</v>
      </c>
      <c r="M468" s="4">
        <v>42713.542361111096</v>
      </c>
      <c r="N468" s="4">
        <v>42763.371527777803</v>
      </c>
      <c r="O468" s="3" t="s">
        <v>705</v>
      </c>
      <c r="P468" s="46" t="s">
        <v>1952</v>
      </c>
    </row>
    <row r="469" spans="1:16" ht="374.4" outlineLevel="2" x14ac:dyDescent="0.3">
      <c r="A469" s="3" t="s">
        <v>16</v>
      </c>
      <c r="B469" s="3" t="s">
        <v>17</v>
      </c>
      <c r="C469" s="3" t="s">
        <v>851</v>
      </c>
      <c r="D469" s="3" t="s">
        <v>128</v>
      </c>
      <c r="E469" s="4">
        <v>42829.298611111102</v>
      </c>
      <c r="F469" s="3" t="s">
        <v>955</v>
      </c>
      <c r="G469" s="3" t="s">
        <v>129</v>
      </c>
      <c r="H469" s="5">
        <v>1320</v>
      </c>
      <c r="I469" s="18">
        <v>1320</v>
      </c>
      <c r="J469" s="3" t="s">
        <v>956</v>
      </c>
      <c r="K469" s="6">
        <v>515908</v>
      </c>
      <c r="L469" s="3" t="s">
        <v>957</v>
      </c>
      <c r="M469" s="4">
        <v>42790.759722222203</v>
      </c>
      <c r="N469" s="4">
        <v>42821.659027777801</v>
      </c>
      <c r="O469" s="3" t="s">
        <v>37</v>
      </c>
      <c r="P469" s="46" t="s">
        <v>1955</v>
      </c>
    </row>
    <row r="470" spans="1:16" ht="230.4" outlineLevel="2" x14ac:dyDescent="0.3">
      <c r="A470" s="3" t="s">
        <v>16</v>
      </c>
      <c r="B470" s="3" t="s">
        <v>17</v>
      </c>
      <c r="C470" s="3" t="s">
        <v>851</v>
      </c>
      <c r="D470" s="3" t="s">
        <v>128</v>
      </c>
      <c r="E470" s="4">
        <v>42838.270833333299</v>
      </c>
      <c r="F470" s="3" t="s">
        <v>618</v>
      </c>
      <c r="G470" s="3" t="s">
        <v>129</v>
      </c>
      <c r="H470" s="5">
        <v>341</v>
      </c>
      <c r="I470" s="18">
        <v>341</v>
      </c>
      <c r="J470" s="3" t="s">
        <v>958</v>
      </c>
      <c r="K470" s="6">
        <v>515964</v>
      </c>
      <c r="L470" s="3" t="s">
        <v>959</v>
      </c>
      <c r="M470" s="4">
        <v>42748.648611111101</v>
      </c>
      <c r="N470" s="4">
        <v>42829.395138888904</v>
      </c>
      <c r="O470" s="3" t="s">
        <v>409</v>
      </c>
      <c r="P470" s="46" t="s">
        <v>1957</v>
      </c>
    </row>
    <row r="471" spans="1:16" ht="409.6" outlineLevel="2" x14ac:dyDescent="0.3">
      <c r="A471" s="3" t="s">
        <v>16</v>
      </c>
      <c r="B471" s="3" t="s">
        <v>17</v>
      </c>
      <c r="C471" s="3" t="s">
        <v>851</v>
      </c>
      <c r="D471" s="3" t="s">
        <v>116</v>
      </c>
      <c r="E471" s="4">
        <v>42838.277777777803</v>
      </c>
      <c r="F471" s="3" t="s">
        <v>618</v>
      </c>
      <c r="G471" s="3" t="s">
        <v>117</v>
      </c>
      <c r="H471" s="5">
        <v>2092.1999999999998</v>
      </c>
      <c r="I471" s="18">
        <v>2092.1999999999998</v>
      </c>
      <c r="J471" s="3" t="s">
        <v>960</v>
      </c>
      <c r="K471" s="6">
        <v>515970</v>
      </c>
      <c r="L471" s="3" t="s">
        <v>961</v>
      </c>
      <c r="M471" s="4">
        <v>42816.6875</v>
      </c>
      <c r="N471" s="4">
        <v>42819.667361111096</v>
      </c>
      <c r="O471" s="3" t="s">
        <v>705</v>
      </c>
      <c r="P471" s="46" t="s">
        <v>2058</v>
      </c>
    </row>
    <row r="472" spans="1:16" ht="201.6" outlineLevel="2" x14ac:dyDescent="0.3">
      <c r="A472" s="3" t="s">
        <v>16</v>
      </c>
      <c r="B472" s="3" t="s">
        <v>17</v>
      </c>
      <c r="C472" s="3" t="s">
        <v>851</v>
      </c>
      <c r="D472" s="3" t="s">
        <v>19</v>
      </c>
      <c r="E472" s="4">
        <v>42857.347256944398</v>
      </c>
      <c r="F472" s="3" t="s">
        <v>618</v>
      </c>
      <c r="G472" s="3" t="s">
        <v>21</v>
      </c>
      <c r="H472" s="5">
        <v>650.96</v>
      </c>
      <c r="I472" s="18">
        <v>650.96</v>
      </c>
      <c r="J472" s="3" t="s">
        <v>962</v>
      </c>
      <c r="K472" s="6">
        <v>516014</v>
      </c>
      <c r="L472" s="3" t="s">
        <v>963</v>
      </c>
      <c r="M472" s="4">
        <v>42836.597222222197</v>
      </c>
      <c r="N472" s="4">
        <v>42843.438888888901</v>
      </c>
      <c r="O472" s="3" t="s">
        <v>710</v>
      </c>
      <c r="P472" s="46" t="s">
        <v>1958</v>
      </c>
    </row>
    <row r="473" spans="1:16" ht="244.8" outlineLevel="2" x14ac:dyDescent="0.3">
      <c r="A473" s="3" t="s">
        <v>16</v>
      </c>
      <c r="B473" s="3" t="s">
        <v>17</v>
      </c>
      <c r="C473" s="3" t="s">
        <v>851</v>
      </c>
      <c r="D473" s="3" t="s">
        <v>394</v>
      </c>
      <c r="E473" s="4">
        <v>42858.357650462996</v>
      </c>
      <c r="F473" s="3" t="s">
        <v>618</v>
      </c>
      <c r="G473" s="3" t="s">
        <v>395</v>
      </c>
      <c r="H473" s="5">
        <v>693</v>
      </c>
      <c r="I473" s="18">
        <v>693</v>
      </c>
      <c r="J473" s="3" t="s">
        <v>964</v>
      </c>
      <c r="K473" s="6">
        <v>516020</v>
      </c>
      <c r="L473" s="3" t="s">
        <v>965</v>
      </c>
      <c r="M473" s="4">
        <v>42766.614583333299</v>
      </c>
      <c r="N473" s="4">
        <v>42828.4</v>
      </c>
      <c r="O473" s="3" t="s">
        <v>966</v>
      </c>
      <c r="P473" s="46" t="s">
        <v>1959</v>
      </c>
    </row>
    <row r="474" spans="1:16" ht="187.2" outlineLevel="2" x14ac:dyDescent="0.3">
      <c r="A474" s="3" t="s">
        <v>16</v>
      </c>
      <c r="B474" s="3" t="s">
        <v>17</v>
      </c>
      <c r="C474" s="3" t="s">
        <v>851</v>
      </c>
      <c r="D474" s="3" t="s">
        <v>128</v>
      </c>
      <c r="E474" s="4">
        <v>42858.357662037</v>
      </c>
      <c r="F474" s="3" t="s">
        <v>618</v>
      </c>
      <c r="G474" s="3" t="s">
        <v>129</v>
      </c>
      <c r="H474" s="5">
        <v>209</v>
      </c>
      <c r="I474" s="18">
        <v>209</v>
      </c>
      <c r="J474" s="3" t="s">
        <v>967</v>
      </c>
      <c r="K474" s="6">
        <v>516022</v>
      </c>
      <c r="L474" s="3" t="s">
        <v>968</v>
      </c>
      <c r="M474" s="4">
        <v>42823.396527777797</v>
      </c>
      <c r="N474" s="4">
        <v>42823.396527777797</v>
      </c>
      <c r="O474" s="3" t="s">
        <v>37</v>
      </c>
      <c r="P474" s="46" t="s">
        <v>1960</v>
      </c>
    </row>
    <row r="475" spans="1:16" ht="409.6" outlineLevel="2" x14ac:dyDescent="0.3">
      <c r="A475" s="3" t="s">
        <v>16</v>
      </c>
      <c r="B475" s="3" t="s">
        <v>17</v>
      </c>
      <c r="C475" s="3" t="s">
        <v>851</v>
      </c>
      <c r="D475" s="3" t="s">
        <v>135</v>
      </c>
      <c r="E475" s="4">
        <v>42858.444444444402</v>
      </c>
      <c r="F475" s="3" t="s">
        <v>955</v>
      </c>
      <c r="G475" s="3" t="s">
        <v>123</v>
      </c>
      <c r="H475" s="5">
        <v>12050</v>
      </c>
      <c r="I475" s="18">
        <v>12050</v>
      </c>
      <c r="J475" s="3" t="s">
        <v>969</v>
      </c>
      <c r="K475" s="6">
        <v>516025</v>
      </c>
      <c r="L475" s="3" t="s">
        <v>970</v>
      </c>
      <c r="M475" s="4">
        <v>42765.4868055556</v>
      </c>
      <c r="N475" s="4">
        <v>42819.654861111099</v>
      </c>
      <c r="O475" s="3" t="s">
        <v>540</v>
      </c>
      <c r="P475" s="46" t="s">
        <v>1961</v>
      </c>
    </row>
    <row r="476" spans="1:16" ht="86.4" outlineLevel="2" x14ac:dyDescent="0.3">
      <c r="A476" s="3" t="s">
        <v>16</v>
      </c>
      <c r="B476" s="3" t="s">
        <v>17</v>
      </c>
      <c r="C476" s="3" t="s">
        <v>851</v>
      </c>
      <c r="D476" s="3" t="s">
        <v>116</v>
      </c>
      <c r="E476" s="4">
        <v>42863.399305555598</v>
      </c>
      <c r="F476" s="3" t="s">
        <v>618</v>
      </c>
      <c r="G476" s="3" t="s">
        <v>117</v>
      </c>
      <c r="H476" s="5">
        <v>132</v>
      </c>
      <c r="I476" s="18">
        <v>132</v>
      </c>
      <c r="J476" s="3" t="s">
        <v>971</v>
      </c>
      <c r="K476" s="6">
        <v>516050</v>
      </c>
      <c r="L476" s="3" t="s">
        <v>972</v>
      </c>
      <c r="M476" s="4">
        <v>42816.581250000003</v>
      </c>
      <c r="N476" s="4">
        <v>42818.581250000003</v>
      </c>
      <c r="O476" s="3" t="s">
        <v>705</v>
      </c>
      <c r="P476" s="48" t="s">
        <v>973</v>
      </c>
    </row>
    <row r="477" spans="1:16" ht="316.8" outlineLevel="2" x14ac:dyDescent="0.3">
      <c r="A477" s="3" t="s">
        <v>16</v>
      </c>
      <c r="B477" s="3" t="s">
        <v>17</v>
      </c>
      <c r="C477" s="3" t="s">
        <v>851</v>
      </c>
      <c r="D477" s="3" t="s">
        <v>135</v>
      </c>
      <c r="E477" s="4">
        <v>42873.357638888898</v>
      </c>
      <c r="F477" s="3" t="s">
        <v>955</v>
      </c>
      <c r="G477" s="3" t="s">
        <v>123</v>
      </c>
      <c r="H477" s="5">
        <v>5388</v>
      </c>
      <c r="I477" s="18">
        <v>5388</v>
      </c>
      <c r="J477" s="3" t="s">
        <v>974</v>
      </c>
      <c r="K477" s="6">
        <v>516092</v>
      </c>
      <c r="L477" s="3" t="s">
        <v>975</v>
      </c>
      <c r="M477" s="4">
        <v>42772.410416666702</v>
      </c>
      <c r="N477" s="4">
        <v>42825.590972222199</v>
      </c>
      <c r="O477" s="3" t="s">
        <v>540</v>
      </c>
      <c r="P477" s="46" t="s">
        <v>1962</v>
      </c>
    </row>
    <row r="478" spans="1:16" ht="403.2" outlineLevel="2" x14ac:dyDescent="0.3">
      <c r="A478" s="3" t="s">
        <v>16</v>
      </c>
      <c r="B478" s="3" t="s">
        <v>17</v>
      </c>
      <c r="C478" s="3" t="s">
        <v>851</v>
      </c>
      <c r="D478" s="3" t="s">
        <v>135</v>
      </c>
      <c r="E478" s="4">
        <v>42877.309085648201</v>
      </c>
      <c r="F478" s="3" t="s">
        <v>955</v>
      </c>
      <c r="G478" s="3" t="s">
        <v>123</v>
      </c>
      <c r="H478" s="5">
        <v>10132.1</v>
      </c>
      <c r="I478" s="18">
        <v>10132.1</v>
      </c>
      <c r="J478" s="3" t="s">
        <v>976</v>
      </c>
      <c r="K478" s="6">
        <v>516111</v>
      </c>
      <c r="L478" s="3" t="s">
        <v>977</v>
      </c>
      <c r="M478" s="4">
        <v>42796.401388888902</v>
      </c>
      <c r="N478" s="4">
        <v>42867.662499999999</v>
      </c>
      <c r="O478" s="3" t="s">
        <v>617</v>
      </c>
      <c r="P478" s="46" t="s">
        <v>1963</v>
      </c>
    </row>
    <row r="479" spans="1:16" ht="230.4" outlineLevel="2" x14ac:dyDescent="0.3">
      <c r="A479" s="3" t="s">
        <v>16</v>
      </c>
      <c r="B479" s="3" t="s">
        <v>17</v>
      </c>
      <c r="C479" s="3" t="s">
        <v>851</v>
      </c>
      <c r="D479" s="3" t="s">
        <v>138</v>
      </c>
      <c r="E479" s="4">
        <v>42884.461817129602</v>
      </c>
      <c r="F479" s="3" t="s">
        <v>618</v>
      </c>
      <c r="G479" s="3" t="s">
        <v>139</v>
      </c>
      <c r="H479" s="5">
        <v>301.95</v>
      </c>
      <c r="I479" s="18">
        <v>301.95</v>
      </c>
      <c r="J479" s="3" t="s">
        <v>978</v>
      </c>
      <c r="K479" s="6">
        <v>516143</v>
      </c>
      <c r="L479" s="3" t="s">
        <v>979</v>
      </c>
      <c r="M479" s="4">
        <v>42804.590972222199</v>
      </c>
      <c r="N479" s="4">
        <v>42821.673611111102</v>
      </c>
      <c r="O479" s="3" t="s">
        <v>887</v>
      </c>
      <c r="P479" s="46" t="s">
        <v>1964</v>
      </c>
    </row>
    <row r="480" spans="1:16" ht="409.6" outlineLevel="2" x14ac:dyDescent="0.3">
      <c r="A480" s="3" t="s">
        <v>16</v>
      </c>
      <c r="B480" s="3" t="s">
        <v>17</v>
      </c>
      <c r="C480" s="3" t="s">
        <v>851</v>
      </c>
      <c r="D480" s="3" t="s">
        <v>128</v>
      </c>
      <c r="E480" s="4">
        <v>42892.392361111102</v>
      </c>
      <c r="F480" s="3" t="s">
        <v>955</v>
      </c>
      <c r="G480" s="3" t="s">
        <v>129</v>
      </c>
      <c r="H480" s="5">
        <v>2156</v>
      </c>
      <c r="I480" s="18">
        <v>2156</v>
      </c>
      <c r="J480" s="3" t="s">
        <v>980</v>
      </c>
      <c r="K480" s="6">
        <v>516175</v>
      </c>
      <c r="L480" s="3" t="s">
        <v>981</v>
      </c>
      <c r="M480" s="4">
        <v>42796.420138888898</v>
      </c>
      <c r="N480" s="4">
        <v>42863.460416666698</v>
      </c>
      <c r="O480" s="3" t="s">
        <v>409</v>
      </c>
      <c r="P480" s="46" t="s">
        <v>1965</v>
      </c>
    </row>
    <row r="481" spans="1:16" outlineLevel="2" x14ac:dyDescent="0.3">
      <c r="A481" s="3" t="s">
        <v>16</v>
      </c>
      <c r="B481" s="3" t="s">
        <v>17</v>
      </c>
      <c r="C481" s="3" t="s">
        <v>851</v>
      </c>
      <c r="D481" s="3" t="s">
        <v>128</v>
      </c>
      <c r="E481" s="4">
        <v>42892.430567129602</v>
      </c>
      <c r="F481" s="3" t="s">
        <v>618</v>
      </c>
      <c r="G481" s="3" t="s">
        <v>129</v>
      </c>
      <c r="H481" s="5">
        <v>363</v>
      </c>
      <c r="I481" s="18">
        <v>363</v>
      </c>
      <c r="J481" s="3" t="s">
        <v>982</v>
      </c>
      <c r="K481" s="6">
        <v>516189</v>
      </c>
      <c r="L481" s="3" t="s">
        <v>983</v>
      </c>
      <c r="M481" s="4">
        <v>42885.290972222203</v>
      </c>
      <c r="N481" s="4">
        <v>42886.290972222203</v>
      </c>
      <c r="O481" s="3" t="s">
        <v>37</v>
      </c>
      <c r="P481" s="48" t="s">
        <v>984</v>
      </c>
    </row>
    <row r="482" spans="1:16" ht="115.2" outlineLevel="2" x14ac:dyDescent="0.3">
      <c r="A482" s="3" t="s">
        <v>16</v>
      </c>
      <c r="B482" s="3" t="s">
        <v>17</v>
      </c>
      <c r="C482" s="3" t="s">
        <v>851</v>
      </c>
      <c r="D482" s="3" t="s">
        <v>138</v>
      </c>
      <c r="E482" s="4">
        <v>42905.673622685201</v>
      </c>
      <c r="F482" s="3" t="s">
        <v>618</v>
      </c>
      <c r="G482" s="3" t="s">
        <v>139</v>
      </c>
      <c r="H482" s="5">
        <v>160.87</v>
      </c>
      <c r="I482" s="18">
        <v>160.87</v>
      </c>
      <c r="J482" s="3" t="s">
        <v>985</v>
      </c>
      <c r="K482" s="6">
        <v>516213</v>
      </c>
      <c r="L482" s="3" t="s">
        <v>986</v>
      </c>
      <c r="M482" s="4">
        <v>42705.484722222202</v>
      </c>
      <c r="N482" s="4">
        <v>42795.513888888898</v>
      </c>
      <c r="O482" s="3" t="s">
        <v>887</v>
      </c>
      <c r="P482" s="48" t="s">
        <v>987</v>
      </c>
    </row>
    <row r="483" spans="1:16" ht="316.8" outlineLevel="2" x14ac:dyDescent="0.3">
      <c r="A483" s="3" t="s">
        <v>16</v>
      </c>
      <c r="B483" s="3" t="s">
        <v>17</v>
      </c>
      <c r="C483" s="3" t="s">
        <v>851</v>
      </c>
      <c r="D483" s="3" t="s">
        <v>116</v>
      </c>
      <c r="E483" s="4">
        <v>42907.520844907398</v>
      </c>
      <c r="F483" s="3" t="s">
        <v>618</v>
      </c>
      <c r="G483" s="3" t="s">
        <v>117</v>
      </c>
      <c r="H483" s="5">
        <v>1188</v>
      </c>
      <c r="I483" s="18">
        <v>1188</v>
      </c>
      <c r="J483" s="3" t="s">
        <v>988</v>
      </c>
      <c r="K483" s="6">
        <v>516226</v>
      </c>
      <c r="L483" s="3" t="s">
        <v>989</v>
      </c>
      <c r="M483" s="4">
        <v>42860.458333333299</v>
      </c>
      <c r="N483" s="4">
        <v>42861.463194444397</v>
      </c>
      <c r="O483" s="3" t="s">
        <v>705</v>
      </c>
      <c r="P483" s="46" t="s">
        <v>1966</v>
      </c>
    </row>
    <row r="484" spans="1:16" ht="115.2" outlineLevel="2" x14ac:dyDescent="0.3">
      <c r="A484" s="3" t="s">
        <v>16</v>
      </c>
      <c r="B484" s="3" t="s">
        <v>17</v>
      </c>
      <c r="C484" s="3" t="s">
        <v>851</v>
      </c>
      <c r="D484" s="3" t="s">
        <v>128</v>
      </c>
      <c r="E484" s="4">
        <v>42909.281261574099</v>
      </c>
      <c r="F484" s="3" t="s">
        <v>618</v>
      </c>
      <c r="G484" s="3" t="s">
        <v>129</v>
      </c>
      <c r="H484" s="5">
        <v>528</v>
      </c>
      <c r="I484" s="18">
        <v>528</v>
      </c>
      <c r="J484" s="3" t="s">
        <v>990</v>
      </c>
      <c r="K484" s="6">
        <v>516238</v>
      </c>
      <c r="L484" s="3" t="s">
        <v>991</v>
      </c>
      <c r="M484" s="4">
        <v>42891.677083333299</v>
      </c>
      <c r="N484" s="4">
        <v>42892.543749999997</v>
      </c>
      <c r="O484" s="3" t="s">
        <v>37</v>
      </c>
      <c r="P484" s="46" t="s">
        <v>1967</v>
      </c>
    </row>
    <row r="485" spans="1:16" ht="86.4" outlineLevel="2" x14ac:dyDescent="0.3">
      <c r="A485" s="3" t="s">
        <v>16</v>
      </c>
      <c r="B485" s="3" t="s">
        <v>17</v>
      </c>
      <c r="C485" s="3" t="s">
        <v>851</v>
      </c>
      <c r="D485" s="3" t="s">
        <v>135</v>
      </c>
      <c r="E485" s="4">
        <v>42909.291666666701</v>
      </c>
      <c r="F485" s="3" t="s">
        <v>618</v>
      </c>
      <c r="G485" s="3" t="s">
        <v>21</v>
      </c>
      <c r="H485" s="5">
        <v>176</v>
      </c>
      <c r="I485" s="18">
        <v>176</v>
      </c>
      <c r="J485" s="3" t="s">
        <v>992</v>
      </c>
      <c r="K485" s="6">
        <v>516245</v>
      </c>
      <c r="L485" s="3" t="s">
        <v>993</v>
      </c>
      <c r="M485" s="4">
        <v>42887.685416666704</v>
      </c>
      <c r="N485" s="4">
        <v>42905.482638888898</v>
      </c>
      <c r="O485" s="3" t="s">
        <v>712</v>
      </c>
      <c r="P485" s="46" t="s">
        <v>1968</v>
      </c>
    </row>
    <row r="486" spans="1:16" ht="72" outlineLevel="2" x14ac:dyDescent="0.3">
      <c r="A486" s="3" t="s">
        <v>16</v>
      </c>
      <c r="B486" s="3" t="s">
        <v>17</v>
      </c>
      <c r="C486" s="3" t="s">
        <v>851</v>
      </c>
      <c r="D486" s="3" t="s">
        <v>138</v>
      </c>
      <c r="E486" s="4">
        <v>42909.336817129602</v>
      </c>
      <c r="F486" s="3" t="s">
        <v>618</v>
      </c>
      <c r="G486" s="3" t="s">
        <v>129</v>
      </c>
      <c r="H486" s="5">
        <v>326.7</v>
      </c>
      <c r="I486" s="18">
        <v>326.7</v>
      </c>
      <c r="J486" s="3" t="s">
        <v>994</v>
      </c>
      <c r="K486" s="6">
        <v>516274</v>
      </c>
      <c r="L486" s="3" t="s">
        <v>995</v>
      </c>
      <c r="M486" s="4">
        <v>42864.635416666701</v>
      </c>
      <c r="N486" s="4">
        <v>42865.360416666699</v>
      </c>
      <c r="O486" s="3" t="s">
        <v>507</v>
      </c>
      <c r="P486" s="48" t="s">
        <v>996</v>
      </c>
    </row>
    <row r="487" spans="1:16" outlineLevel="1" x14ac:dyDescent="0.3">
      <c r="A487" s="3" t="s">
        <v>16</v>
      </c>
      <c r="B487" s="3" t="s">
        <v>17</v>
      </c>
      <c r="C487" s="11" t="s">
        <v>1325</v>
      </c>
      <c r="D487" s="7"/>
      <c r="E487" s="8"/>
      <c r="F487" s="7"/>
      <c r="G487" s="7"/>
      <c r="H487" s="9"/>
      <c r="I487" s="19">
        <f>SUBTOTAL(9,I424:I486)</f>
        <v>70463.599999999991</v>
      </c>
      <c r="J487" s="7"/>
      <c r="K487" s="10"/>
      <c r="L487" s="7"/>
      <c r="M487" s="8"/>
      <c r="N487" s="8"/>
      <c r="O487" s="7"/>
      <c r="P487" s="48"/>
    </row>
    <row r="488" spans="1:16" ht="115.2" outlineLevel="2" x14ac:dyDescent="0.3">
      <c r="A488" s="3" t="s">
        <v>16</v>
      </c>
      <c r="B488" s="3" t="s">
        <v>17</v>
      </c>
      <c r="C488" s="3" t="s">
        <v>997</v>
      </c>
      <c r="D488" s="3" t="s">
        <v>19</v>
      </c>
      <c r="E488" s="4">
        <v>42920.302118055602</v>
      </c>
      <c r="F488" s="3" t="s">
        <v>618</v>
      </c>
      <c r="G488" s="3" t="s">
        <v>123</v>
      </c>
      <c r="H488" s="5">
        <v>327.5</v>
      </c>
      <c r="I488" s="18">
        <v>327.5</v>
      </c>
      <c r="J488" s="3" t="s">
        <v>998</v>
      </c>
      <c r="K488" s="6">
        <v>516288</v>
      </c>
      <c r="L488" s="3" t="s">
        <v>999</v>
      </c>
      <c r="M488" s="4">
        <v>42870.512499999997</v>
      </c>
      <c r="N488" s="4">
        <v>42907.514583333301</v>
      </c>
      <c r="O488" s="3" t="s">
        <v>254</v>
      </c>
      <c r="P488" s="48" t="s">
        <v>1898</v>
      </c>
    </row>
    <row r="489" spans="1:16" ht="129.6" outlineLevel="2" x14ac:dyDescent="0.3">
      <c r="A489" s="3" t="s">
        <v>16</v>
      </c>
      <c r="B489" s="3" t="s">
        <v>17</v>
      </c>
      <c r="C489" s="3" t="s">
        <v>997</v>
      </c>
      <c r="D489" s="3" t="s">
        <v>67</v>
      </c>
      <c r="E489" s="4">
        <v>42926.274317129602</v>
      </c>
      <c r="F489" s="3" t="s">
        <v>861</v>
      </c>
      <c r="G489" s="3" t="s">
        <v>68</v>
      </c>
      <c r="H489" s="5">
        <v>273</v>
      </c>
      <c r="I489" s="18">
        <v>273</v>
      </c>
      <c r="J489" s="3" t="s">
        <v>1000</v>
      </c>
      <c r="K489" s="6">
        <v>516325</v>
      </c>
      <c r="L489" s="3" t="s">
        <v>1001</v>
      </c>
      <c r="M489" s="4">
        <v>42915.5090277778</v>
      </c>
      <c r="N489" s="4">
        <v>42922.359722222202</v>
      </c>
      <c r="O489" s="3" t="s">
        <v>161</v>
      </c>
      <c r="P489" s="46" t="s">
        <v>1969</v>
      </c>
    </row>
    <row r="490" spans="1:16" ht="316.8" outlineLevel="2" x14ac:dyDescent="0.3">
      <c r="A490" s="3" t="s">
        <v>16</v>
      </c>
      <c r="B490" s="3" t="s">
        <v>17</v>
      </c>
      <c r="C490" s="3" t="s">
        <v>997</v>
      </c>
      <c r="D490" s="3" t="s">
        <v>19</v>
      </c>
      <c r="E490" s="4">
        <v>42926.274317129602</v>
      </c>
      <c r="F490" s="3" t="s">
        <v>618</v>
      </c>
      <c r="G490" s="3" t="s">
        <v>21</v>
      </c>
      <c r="H490" s="5">
        <v>247.5</v>
      </c>
      <c r="I490" s="18">
        <v>247.5</v>
      </c>
      <c r="J490" s="3" t="s">
        <v>1002</v>
      </c>
      <c r="K490" s="6">
        <v>516324</v>
      </c>
      <c r="L490" s="3" t="s">
        <v>1003</v>
      </c>
      <c r="M490" s="4">
        <v>42915.583333333299</v>
      </c>
      <c r="N490" s="4">
        <v>42919.620138888902</v>
      </c>
      <c r="O490" s="3" t="s">
        <v>710</v>
      </c>
      <c r="P490" s="48" t="s">
        <v>1953</v>
      </c>
    </row>
    <row r="491" spans="1:16" outlineLevel="2" x14ac:dyDescent="0.3">
      <c r="A491" s="3" t="s">
        <v>16</v>
      </c>
      <c r="B491" s="3" t="s">
        <v>17</v>
      </c>
      <c r="C491" s="3" t="s">
        <v>997</v>
      </c>
      <c r="D491" s="3" t="s">
        <v>138</v>
      </c>
      <c r="E491" s="4">
        <v>42926.284733796303</v>
      </c>
      <c r="F491" s="3" t="s">
        <v>618</v>
      </c>
      <c r="G491" s="3" t="s">
        <v>139</v>
      </c>
      <c r="H491" s="5">
        <v>225.22</v>
      </c>
      <c r="I491" s="18">
        <v>225.22</v>
      </c>
      <c r="J491" s="3" t="s">
        <v>1004</v>
      </c>
      <c r="K491" s="6">
        <v>516334</v>
      </c>
      <c r="L491" s="3" t="s">
        <v>1005</v>
      </c>
      <c r="M491" s="4">
        <v>42885.558333333298</v>
      </c>
      <c r="N491" s="4">
        <v>42886.560416666704</v>
      </c>
      <c r="O491" s="3" t="s">
        <v>887</v>
      </c>
      <c r="P491" s="48" t="s">
        <v>1006</v>
      </c>
    </row>
    <row r="492" spans="1:16" ht="288" outlineLevel="2" x14ac:dyDescent="0.3">
      <c r="A492" s="3" t="s">
        <v>16</v>
      </c>
      <c r="B492" s="3" t="s">
        <v>17</v>
      </c>
      <c r="C492" s="3" t="s">
        <v>997</v>
      </c>
      <c r="D492" s="3" t="s">
        <v>135</v>
      </c>
      <c r="E492" s="4">
        <v>42935.437511574099</v>
      </c>
      <c r="F492" s="3" t="s">
        <v>618</v>
      </c>
      <c r="G492" s="3" t="s">
        <v>129</v>
      </c>
      <c r="H492" s="5">
        <v>588.92999999999995</v>
      </c>
      <c r="I492" s="18">
        <v>588.92999999999995</v>
      </c>
      <c r="J492" s="3" t="s">
        <v>1007</v>
      </c>
      <c r="K492" s="6">
        <v>516375</v>
      </c>
      <c r="L492" s="3" t="s">
        <v>1008</v>
      </c>
      <c r="M492" s="4">
        <v>42863.6118055556</v>
      </c>
      <c r="N492" s="4">
        <v>42870.400694444397</v>
      </c>
      <c r="O492" s="3" t="s">
        <v>617</v>
      </c>
      <c r="P492" s="46" t="s">
        <v>1970</v>
      </c>
    </row>
    <row r="493" spans="1:16" ht="158.4" outlineLevel="2" x14ac:dyDescent="0.3">
      <c r="A493" s="3" t="s">
        <v>16</v>
      </c>
      <c r="B493" s="3" t="s">
        <v>17</v>
      </c>
      <c r="C493" s="3" t="s">
        <v>997</v>
      </c>
      <c r="D493" s="3" t="s">
        <v>67</v>
      </c>
      <c r="E493" s="4">
        <v>42952.024317129602</v>
      </c>
      <c r="F493" s="3" t="s">
        <v>618</v>
      </c>
      <c r="G493" s="3" t="s">
        <v>645</v>
      </c>
      <c r="H493" s="5">
        <v>168.25</v>
      </c>
      <c r="I493" s="18">
        <v>168.25</v>
      </c>
      <c r="J493" s="3" t="s">
        <v>1009</v>
      </c>
      <c r="K493" s="6">
        <v>516399</v>
      </c>
      <c r="L493" s="3" t="s">
        <v>1010</v>
      </c>
      <c r="M493" s="4">
        <v>42929.526388888902</v>
      </c>
      <c r="N493" s="4">
        <v>42930.465277777803</v>
      </c>
      <c r="O493" s="3" t="s">
        <v>1807</v>
      </c>
      <c r="P493" s="48" t="s">
        <v>1954</v>
      </c>
    </row>
    <row r="494" spans="1:16" ht="115.2" outlineLevel="2" x14ac:dyDescent="0.3">
      <c r="A494" s="3" t="s">
        <v>16</v>
      </c>
      <c r="B494" s="3" t="s">
        <v>17</v>
      </c>
      <c r="C494" s="3" t="s">
        <v>997</v>
      </c>
      <c r="D494" s="3" t="s">
        <v>138</v>
      </c>
      <c r="E494" s="4">
        <v>42955.090324074103</v>
      </c>
      <c r="F494" s="3" t="s">
        <v>618</v>
      </c>
      <c r="G494" s="3" t="s">
        <v>139</v>
      </c>
      <c r="H494" s="5">
        <v>148.22</v>
      </c>
      <c r="I494" s="18">
        <v>148.22</v>
      </c>
      <c r="J494" s="3" t="s">
        <v>1011</v>
      </c>
      <c r="K494" s="6">
        <v>516421</v>
      </c>
      <c r="L494" s="3" t="s">
        <v>1012</v>
      </c>
      <c r="M494" s="4">
        <v>42920.472222222197</v>
      </c>
      <c r="N494" s="4">
        <v>42949.039583333302</v>
      </c>
      <c r="O494" s="3" t="s">
        <v>887</v>
      </c>
      <c r="P494" s="48" t="s">
        <v>1918</v>
      </c>
    </row>
    <row r="495" spans="1:16" ht="129.6" outlineLevel="2" x14ac:dyDescent="0.3">
      <c r="A495" s="3" t="s">
        <v>16</v>
      </c>
      <c r="B495" s="3" t="s">
        <v>17</v>
      </c>
      <c r="C495" s="3" t="s">
        <v>997</v>
      </c>
      <c r="D495" s="3" t="s">
        <v>138</v>
      </c>
      <c r="E495" s="4">
        <v>42956.836875000001</v>
      </c>
      <c r="F495" s="3" t="s">
        <v>861</v>
      </c>
      <c r="G495" s="3" t="s">
        <v>139</v>
      </c>
      <c r="H495" s="5">
        <v>520.85</v>
      </c>
      <c r="I495" s="18">
        <v>520.85</v>
      </c>
      <c r="J495" s="3" t="s">
        <v>1013</v>
      </c>
      <c r="K495" s="6">
        <v>516444</v>
      </c>
      <c r="L495" s="3" t="s">
        <v>1014</v>
      </c>
      <c r="M495" s="4">
        <v>42944.514583333301</v>
      </c>
      <c r="N495" s="4">
        <v>42949.001388888901</v>
      </c>
      <c r="O495" s="3" t="s">
        <v>887</v>
      </c>
      <c r="P495" s="48" t="s">
        <v>1899</v>
      </c>
    </row>
    <row r="496" spans="1:16" ht="302.39999999999998" outlineLevel="2" x14ac:dyDescent="0.3">
      <c r="A496" s="3" t="s">
        <v>16</v>
      </c>
      <c r="B496" s="3" t="s">
        <v>17</v>
      </c>
      <c r="C496" s="3" t="s">
        <v>997</v>
      </c>
      <c r="D496" s="3" t="s">
        <v>135</v>
      </c>
      <c r="E496" s="4">
        <v>42975.757199074098</v>
      </c>
      <c r="F496" s="3" t="s">
        <v>618</v>
      </c>
      <c r="G496" s="3" t="s">
        <v>123</v>
      </c>
      <c r="H496" s="5">
        <v>0</v>
      </c>
      <c r="I496" s="18">
        <v>484.95</v>
      </c>
      <c r="J496" s="3" t="s">
        <v>1015</v>
      </c>
      <c r="K496" s="6">
        <v>516528</v>
      </c>
      <c r="L496" s="3" t="s">
        <v>1016</v>
      </c>
      <c r="M496" s="4">
        <v>42948.480555555601</v>
      </c>
      <c r="N496" s="4">
        <v>42955.926388888904</v>
      </c>
      <c r="O496" s="3" t="s">
        <v>540</v>
      </c>
      <c r="P496" s="46" t="s">
        <v>1981</v>
      </c>
    </row>
    <row r="497" spans="1:16" ht="230.4" outlineLevel="2" x14ac:dyDescent="0.3">
      <c r="A497" s="3" t="s">
        <v>16</v>
      </c>
      <c r="B497" s="3" t="s">
        <v>17</v>
      </c>
      <c r="C497" s="3" t="s">
        <v>997</v>
      </c>
      <c r="D497" s="3" t="s">
        <v>135</v>
      </c>
      <c r="E497" s="4">
        <v>42976.705138888901</v>
      </c>
      <c r="F497" s="3" t="s">
        <v>618</v>
      </c>
      <c r="G497" s="3" t="s">
        <v>123</v>
      </c>
      <c r="H497" s="5">
        <v>1639</v>
      </c>
      <c r="I497" s="18">
        <v>1639</v>
      </c>
      <c r="J497" s="3" t="s">
        <v>1017</v>
      </c>
      <c r="K497" s="6">
        <v>516530</v>
      </c>
      <c r="L497" s="3" t="s">
        <v>1018</v>
      </c>
      <c r="M497" s="4">
        <v>42920.475694444402</v>
      </c>
      <c r="N497" s="4">
        <v>42940.672916666699</v>
      </c>
      <c r="O497" s="3" t="s">
        <v>1808</v>
      </c>
      <c r="P497" s="46" t="s">
        <v>2059</v>
      </c>
    </row>
    <row r="498" spans="1:16" ht="409.6" outlineLevel="2" x14ac:dyDescent="0.3">
      <c r="A498" s="3" t="s">
        <v>16</v>
      </c>
      <c r="B498" s="3" t="s">
        <v>17</v>
      </c>
      <c r="C498" s="3" t="s">
        <v>997</v>
      </c>
      <c r="D498" s="3" t="s">
        <v>135</v>
      </c>
      <c r="E498" s="4">
        <v>42976.705138888901</v>
      </c>
      <c r="F498" s="3" t="s">
        <v>618</v>
      </c>
      <c r="G498" s="3" t="s">
        <v>139</v>
      </c>
      <c r="H498" s="5">
        <v>541.20000000000005</v>
      </c>
      <c r="I498" s="18">
        <v>541.20000000000005</v>
      </c>
      <c r="J498" s="3" t="s">
        <v>1019</v>
      </c>
      <c r="K498" s="6">
        <v>516530</v>
      </c>
      <c r="L498" s="3" t="s">
        <v>1018</v>
      </c>
      <c r="M498" s="4">
        <v>42920.504166666702</v>
      </c>
      <c r="N498" s="4">
        <v>42940.6743055556</v>
      </c>
      <c r="O498" s="3" t="s">
        <v>1808</v>
      </c>
      <c r="P498" s="48" t="s">
        <v>1997</v>
      </c>
    </row>
    <row r="499" spans="1:16" ht="230.4" outlineLevel="2" x14ac:dyDescent="0.3">
      <c r="A499" s="3" t="s">
        <v>16</v>
      </c>
      <c r="B499" s="3" t="s">
        <v>17</v>
      </c>
      <c r="C499" s="3" t="s">
        <v>997</v>
      </c>
      <c r="D499" s="3" t="s">
        <v>426</v>
      </c>
      <c r="E499" s="4">
        <v>42990.347233796303</v>
      </c>
      <c r="F499" s="3" t="s">
        <v>618</v>
      </c>
      <c r="G499" s="3" t="s">
        <v>427</v>
      </c>
      <c r="H499" s="5">
        <v>150.91999999999999</v>
      </c>
      <c r="I499" s="18">
        <v>150.91999999999999</v>
      </c>
      <c r="J499" s="3" t="s">
        <v>1020</v>
      </c>
      <c r="K499" s="6">
        <v>516585</v>
      </c>
      <c r="L499" s="3" t="s">
        <v>1021</v>
      </c>
      <c r="M499" s="4">
        <v>42920.405555555597</v>
      </c>
      <c r="N499" s="4">
        <v>42920.601388888899</v>
      </c>
      <c r="O499" s="3" t="s">
        <v>121</v>
      </c>
      <c r="P499" s="46" t="s">
        <v>1971</v>
      </c>
    </row>
    <row r="500" spans="1:16" ht="129.6" outlineLevel="2" x14ac:dyDescent="0.3">
      <c r="A500" s="3" t="s">
        <v>16</v>
      </c>
      <c r="B500" s="3" t="s">
        <v>17</v>
      </c>
      <c r="C500" s="3" t="s">
        <v>997</v>
      </c>
      <c r="D500" s="3" t="s">
        <v>138</v>
      </c>
      <c r="E500" s="4">
        <v>42997.614594907398</v>
      </c>
      <c r="F500" s="3" t="s">
        <v>618</v>
      </c>
      <c r="G500" s="3" t="s">
        <v>139</v>
      </c>
      <c r="H500" s="5">
        <v>96.52</v>
      </c>
      <c r="I500" s="18">
        <v>96.52</v>
      </c>
      <c r="J500" s="3" t="s">
        <v>1022</v>
      </c>
      <c r="K500" s="6">
        <v>516611</v>
      </c>
      <c r="L500" s="3" t="s">
        <v>1023</v>
      </c>
      <c r="M500" s="4">
        <v>42900.412499999999</v>
      </c>
      <c r="N500" s="4">
        <v>42965.745138888902</v>
      </c>
      <c r="O500" s="3" t="s">
        <v>887</v>
      </c>
      <c r="P500" s="48" t="s">
        <v>1900</v>
      </c>
    </row>
    <row r="501" spans="1:16" ht="187.2" outlineLevel="2" x14ac:dyDescent="0.3">
      <c r="A501" s="3" t="s">
        <v>16</v>
      </c>
      <c r="B501" s="3" t="s">
        <v>17</v>
      </c>
      <c r="C501" s="3" t="s">
        <v>997</v>
      </c>
      <c r="D501" s="3" t="s">
        <v>138</v>
      </c>
      <c r="E501" s="4">
        <v>42997.618067129602</v>
      </c>
      <c r="F501" s="3" t="s">
        <v>618</v>
      </c>
      <c r="G501" s="3" t="s">
        <v>129</v>
      </c>
      <c r="H501" s="5">
        <v>140.52000000000001</v>
      </c>
      <c r="I501" s="18">
        <v>140.52000000000001</v>
      </c>
      <c r="J501" s="3" t="s">
        <v>1024</v>
      </c>
      <c r="K501" s="6">
        <v>516614</v>
      </c>
      <c r="L501" s="3" t="s">
        <v>1025</v>
      </c>
      <c r="M501" s="4">
        <v>42905.540972222203</v>
      </c>
      <c r="N501" s="4">
        <v>42965.745138888902</v>
      </c>
      <c r="O501" s="3" t="s">
        <v>887</v>
      </c>
      <c r="P501" s="46" t="s">
        <v>1972</v>
      </c>
    </row>
    <row r="502" spans="1:16" ht="187.2" outlineLevel="2" x14ac:dyDescent="0.3">
      <c r="A502" s="3" t="s">
        <v>16</v>
      </c>
      <c r="B502" s="3" t="s">
        <v>17</v>
      </c>
      <c r="C502" s="3" t="s">
        <v>997</v>
      </c>
      <c r="D502" s="3" t="s">
        <v>19</v>
      </c>
      <c r="E502" s="4">
        <v>43005.496539351901</v>
      </c>
      <c r="F502" s="3" t="s">
        <v>618</v>
      </c>
      <c r="G502" s="3" t="s">
        <v>21</v>
      </c>
      <c r="H502" s="5">
        <v>145</v>
      </c>
      <c r="I502" s="18">
        <v>145</v>
      </c>
      <c r="J502" s="3" t="s">
        <v>1026</v>
      </c>
      <c r="K502" s="6">
        <v>516637</v>
      </c>
      <c r="L502" s="3" t="s">
        <v>1027</v>
      </c>
      <c r="M502" s="4">
        <v>42977.070138888899</v>
      </c>
      <c r="N502" s="4">
        <v>42998.472916666702</v>
      </c>
      <c r="O502" s="3" t="s">
        <v>511</v>
      </c>
      <c r="P502" s="46" t="s">
        <v>1973</v>
      </c>
    </row>
    <row r="503" spans="1:16" ht="172.8" outlineLevel="2" x14ac:dyDescent="0.3">
      <c r="A503" s="3" t="s">
        <v>16</v>
      </c>
      <c r="B503" s="3" t="s">
        <v>17</v>
      </c>
      <c r="C503" s="3" t="s">
        <v>997</v>
      </c>
      <c r="D503" s="3" t="s">
        <v>19</v>
      </c>
      <c r="E503" s="4">
        <v>43005.496539351901</v>
      </c>
      <c r="F503" s="3" t="s">
        <v>618</v>
      </c>
      <c r="G503" s="3" t="s">
        <v>21</v>
      </c>
      <c r="H503" s="5">
        <v>2650</v>
      </c>
      <c r="I503" s="18">
        <v>2650</v>
      </c>
      <c r="J503" s="3" t="s">
        <v>1028</v>
      </c>
      <c r="K503" s="6">
        <v>516637</v>
      </c>
      <c r="L503" s="3" t="s">
        <v>1029</v>
      </c>
      <c r="M503" s="4">
        <v>42984.131249999999</v>
      </c>
      <c r="N503" s="4">
        <v>42998.472222222197</v>
      </c>
      <c r="O503" s="3" t="s">
        <v>511</v>
      </c>
      <c r="P503" s="48" t="s">
        <v>1901</v>
      </c>
    </row>
    <row r="504" spans="1:16" ht="144" outlineLevel="2" x14ac:dyDescent="0.3">
      <c r="A504" s="3" t="s">
        <v>16</v>
      </c>
      <c r="B504" s="3" t="s">
        <v>17</v>
      </c>
      <c r="C504" s="3" t="s">
        <v>997</v>
      </c>
      <c r="D504" s="3" t="s">
        <v>138</v>
      </c>
      <c r="E504" s="4">
        <v>43013.489594907398</v>
      </c>
      <c r="F504" s="3" t="s">
        <v>618</v>
      </c>
      <c r="G504" s="3" t="s">
        <v>139</v>
      </c>
      <c r="H504" s="5">
        <v>105.32</v>
      </c>
      <c r="I504" s="18">
        <v>105.32</v>
      </c>
      <c r="J504" s="3" t="s">
        <v>1030</v>
      </c>
      <c r="K504" s="6">
        <v>516669</v>
      </c>
      <c r="L504" s="3" t="s">
        <v>1031</v>
      </c>
      <c r="M504" s="4">
        <v>42980.1027777778</v>
      </c>
      <c r="N504" s="4">
        <v>43004.625</v>
      </c>
      <c r="O504" s="3" t="s">
        <v>887</v>
      </c>
      <c r="P504" s="48" t="s">
        <v>1902</v>
      </c>
    </row>
    <row r="505" spans="1:16" ht="316.8" outlineLevel="2" x14ac:dyDescent="0.3">
      <c r="A505" s="3" t="s">
        <v>16</v>
      </c>
      <c r="B505" s="3" t="s">
        <v>17</v>
      </c>
      <c r="C505" s="3" t="s">
        <v>997</v>
      </c>
      <c r="D505" s="3" t="s">
        <v>135</v>
      </c>
      <c r="E505" s="4">
        <v>43014.361122685201</v>
      </c>
      <c r="F505" s="3" t="s">
        <v>618</v>
      </c>
      <c r="G505" s="3" t="s">
        <v>123</v>
      </c>
      <c r="H505" s="5">
        <v>0</v>
      </c>
      <c r="I505" s="18">
        <v>287.5</v>
      </c>
      <c r="J505" s="3" t="s">
        <v>1032</v>
      </c>
      <c r="K505" s="6">
        <v>516696</v>
      </c>
      <c r="L505" s="3" t="s">
        <v>1033</v>
      </c>
      <c r="M505" s="4">
        <v>42956.938194444403</v>
      </c>
      <c r="N505" s="4">
        <v>42968.018750000003</v>
      </c>
      <c r="O505" s="3" t="s">
        <v>540</v>
      </c>
      <c r="P505" s="46" t="s">
        <v>1977</v>
      </c>
    </row>
    <row r="506" spans="1:16" ht="360" outlineLevel="2" x14ac:dyDescent="0.3">
      <c r="A506" s="3" t="s">
        <v>16</v>
      </c>
      <c r="B506" s="3" t="s">
        <v>17</v>
      </c>
      <c r="C506" s="3" t="s">
        <v>997</v>
      </c>
      <c r="D506" s="3" t="s">
        <v>135</v>
      </c>
      <c r="E506" s="4">
        <v>43021.6180902778</v>
      </c>
      <c r="F506" s="3" t="s">
        <v>618</v>
      </c>
      <c r="G506" s="3" t="s">
        <v>123</v>
      </c>
      <c r="H506" s="5">
        <v>1540</v>
      </c>
      <c r="I506" s="18">
        <v>1540</v>
      </c>
      <c r="J506" s="3" t="s">
        <v>1034</v>
      </c>
      <c r="K506" s="6">
        <v>516714</v>
      </c>
      <c r="L506" s="3" t="s">
        <v>1035</v>
      </c>
      <c r="M506" s="4">
        <v>42990.659027777801</v>
      </c>
      <c r="N506" s="4">
        <v>43017.444444444402</v>
      </c>
      <c r="O506" s="3" t="s">
        <v>1808</v>
      </c>
      <c r="P506" s="46" t="s">
        <v>1978</v>
      </c>
    </row>
    <row r="507" spans="1:16" ht="230.4" outlineLevel="2" x14ac:dyDescent="0.3">
      <c r="A507" s="3" t="s">
        <v>16</v>
      </c>
      <c r="B507" s="3" t="s">
        <v>17</v>
      </c>
      <c r="C507" s="3" t="s">
        <v>997</v>
      </c>
      <c r="D507" s="3" t="s">
        <v>135</v>
      </c>
      <c r="E507" s="4">
        <v>43021.670150462996</v>
      </c>
      <c r="F507" s="3" t="s">
        <v>618</v>
      </c>
      <c r="G507" s="3" t="s">
        <v>21</v>
      </c>
      <c r="H507" s="5">
        <v>820</v>
      </c>
      <c r="I507" s="18">
        <v>820</v>
      </c>
      <c r="J507" s="3" t="s">
        <v>1036</v>
      </c>
      <c r="K507" s="6">
        <v>516747</v>
      </c>
      <c r="L507" s="3" t="s">
        <v>1037</v>
      </c>
      <c r="M507" s="4">
        <v>42989.809027777803</v>
      </c>
      <c r="N507" s="4">
        <v>43021.588194444397</v>
      </c>
      <c r="O507" s="3" t="s">
        <v>1038</v>
      </c>
      <c r="P507" s="48" t="s">
        <v>1039</v>
      </c>
    </row>
    <row r="508" spans="1:16" ht="129.6" outlineLevel="2" x14ac:dyDescent="0.3">
      <c r="A508" s="3" t="s">
        <v>16</v>
      </c>
      <c r="B508" s="3" t="s">
        <v>17</v>
      </c>
      <c r="C508" s="3" t="s">
        <v>997</v>
      </c>
      <c r="D508" s="3" t="s">
        <v>135</v>
      </c>
      <c r="E508" s="4">
        <v>43053.347233796303</v>
      </c>
      <c r="F508" s="3" t="s">
        <v>618</v>
      </c>
      <c r="G508" s="3" t="s">
        <v>104</v>
      </c>
      <c r="H508" s="5">
        <v>255</v>
      </c>
      <c r="I508" s="18">
        <v>255</v>
      </c>
      <c r="J508" s="3" t="s">
        <v>1040</v>
      </c>
      <c r="K508" s="6">
        <v>516840</v>
      </c>
      <c r="L508" s="3" t="s">
        <v>1041</v>
      </c>
      <c r="M508" s="4">
        <v>43021.559722222199</v>
      </c>
      <c r="N508" s="4">
        <v>43024.6472222222</v>
      </c>
      <c r="O508" s="3" t="s">
        <v>1038</v>
      </c>
      <c r="P508" s="46" t="s">
        <v>1979</v>
      </c>
    </row>
    <row r="509" spans="1:16" ht="158.4" outlineLevel="2" x14ac:dyDescent="0.3">
      <c r="A509" s="3" t="s">
        <v>16</v>
      </c>
      <c r="B509" s="3" t="s">
        <v>17</v>
      </c>
      <c r="C509" s="3" t="s">
        <v>997</v>
      </c>
      <c r="D509" s="3" t="s">
        <v>128</v>
      </c>
      <c r="E509" s="4">
        <v>43060.361122685201</v>
      </c>
      <c r="F509" s="3" t="s">
        <v>618</v>
      </c>
      <c r="G509" s="3" t="s">
        <v>129</v>
      </c>
      <c r="H509" s="5">
        <v>264</v>
      </c>
      <c r="I509" s="18">
        <v>264</v>
      </c>
      <c r="J509" s="3" t="s">
        <v>1042</v>
      </c>
      <c r="K509" s="6">
        <v>516896</v>
      </c>
      <c r="L509" s="3" t="s">
        <v>1043</v>
      </c>
      <c r="M509" s="4">
        <v>43052.4194444444</v>
      </c>
      <c r="N509" s="4">
        <v>43053.613194444399</v>
      </c>
      <c r="O509" s="3" t="s">
        <v>37</v>
      </c>
      <c r="P509" s="46" t="s">
        <v>1980</v>
      </c>
    </row>
    <row r="510" spans="1:16" outlineLevel="2" x14ac:dyDescent="0.3">
      <c r="A510" s="3" t="s">
        <v>16</v>
      </c>
      <c r="B510" s="3" t="s">
        <v>17</v>
      </c>
      <c r="C510" s="3" t="s">
        <v>997</v>
      </c>
      <c r="D510" s="3" t="s">
        <v>138</v>
      </c>
      <c r="E510" s="4">
        <v>43060.378483796303</v>
      </c>
      <c r="F510" s="3" t="s">
        <v>618</v>
      </c>
      <c r="G510" s="3" t="s">
        <v>139</v>
      </c>
      <c r="H510" s="5">
        <v>1980</v>
      </c>
      <c r="I510" s="18">
        <v>1980</v>
      </c>
      <c r="J510" s="3" t="s">
        <v>1044</v>
      </c>
      <c r="K510" s="6">
        <v>516903</v>
      </c>
      <c r="L510" s="3" t="s">
        <v>1045</v>
      </c>
      <c r="M510" s="4">
        <v>42919.382638888899</v>
      </c>
      <c r="N510" s="4">
        <v>42965.749305555597</v>
      </c>
      <c r="O510" s="3" t="s">
        <v>887</v>
      </c>
      <c r="P510" s="48" t="s">
        <v>1046</v>
      </c>
    </row>
    <row r="511" spans="1:16" ht="144" outlineLevel="2" x14ac:dyDescent="0.3">
      <c r="A511" s="3" t="s">
        <v>16</v>
      </c>
      <c r="B511" s="3" t="s">
        <v>17</v>
      </c>
      <c r="C511" s="3" t="s">
        <v>997</v>
      </c>
      <c r="D511" s="3" t="s">
        <v>135</v>
      </c>
      <c r="E511" s="4">
        <v>43067.4757060185</v>
      </c>
      <c r="F511" s="3" t="s">
        <v>618</v>
      </c>
      <c r="G511" s="3" t="s">
        <v>123</v>
      </c>
      <c r="H511" s="5">
        <v>115</v>
      </c>
      <c r="I511" s="18">
        <v>115</v>
      </c>
      <c r="J511" s="3" t="s">
        <v>1047</v>
      </c>
      <c r="K511" s="6">
        <v>516911</v>
      </c>
      <c r="L511" s="3" t="s">
        <v>1048</v>
      </c>
      <c r="M511" s="4">
        <v>43052.4194444444</v>
      </c>
      <c r="N511" s="4">
        <v>43056.71875</v>
      </c>
      <c r="O511" s="3" t="s">
        <v>540</v>
      </c>
      <c r="P511" s="48" t="s">
        <v>1903</v>
      </c>
    </row>
    <row r="512" spans="1:16" ht="158.4" outlineLevel="2" x14ac:dyDescent="0.3">
      <c r="A512" s="3" t="s">
        <v>16</v>
      </c>
      <c r="B512" s="3" t="s">
        <v>17</v>
      </c>
      <c r="C512" s="3" t="s">
        <v>997</v>
      </c>
      <c r="D512" s="3" t="s">
        <v>67</v>
      </c>
      <c r="E512" s="4">
        <v>43070.315983796303</v>
      </c>
      <c r="F512" s="3" t="s">
        <v>618</v>
      </c>
      <c r="G512" s="3" t="s">
        <v>645</v>
      </c>
      <c r="H512" s="5">
        <v>71.5</v>
      </c>
      <c r="I512" s="18">
        <v>148.4</v>
      </c>
      <c r="J512" s="3" t="s">
        <v>1049</v>
      </c>
      <c r="K512" s="6">
        <v>516947</v>
      </c>
      <c r="L512" s="3" t="s">
        <v>1050</v>
      </c>
      <c r="M512" s="4">
        <v>43052.618750000001</v>
      </c>
      <c r="N512" s="4">
        <v>43057.5222222222</v>
      </c>
      <c r="O512" s="3" t="s">
        <v>1807</v>
      </c>
      <c r="P512" s="48" t="s">
        <v>1904</v>
      </c>
    </row>
    <row r="513" spans="1:16" ht="216" outlineLevel="2" x14ac:dyDescent="0.3">
      <c r="A513" s="3" t="s">
        <v>16</v>
      </c>
      <c r="B513" s="3" t="s">
        <v>17</v>
      </c>
      <c r="C513" s="3" t="s">
        <v>997</v>
      </c>
      <c r="D513" s="3" t="s">
        <v>135</v>
      </c>
      <c r="E513" s="4">
        <v>43090.430578703701</v>
      </c>
      <c r="F513" s="3" t="s">
        <v>618</v>
      </c>
      <c r="G513" s="3" t="s">
        <v>123</v>
      </c>
      <c r="H513" s="5">
        <v>343.65</v>
      </c>
      <c r="I513" s="18">
        <v>343.65</v>
      </c>
      <c r="J513" s="3" t="s">
        <v>1051</v>
      </c>
      <c r="K513" s="6">
        <v>517013</v>
      </c>
      <c r="L513" s="3" t="s">
        <v>1052</v>
      </c>
      <c r="M513" s="4">
        <v>43052.659722222197</v>
      </c>
      <c r="N513" s="4">
        <v>43083.529861111099</v>
      </c>
      <c r="O513" s="3" t="s">
        <v>540</v>
      </c>
      <c r="P513" s="48" t="s">
        <v>1905</v>
      </c>
    </row>
    <row r="514" spans="1:16" ht="316.8" outlineLevel="2" x14ac:dyDescent="0.3">
      <c r="A514" s="3" t="s">
        <v>16</v>
      </c>
      <c r="B514" s="3" t="s">
        <v>17</v>
      </c>
      <c r="C514" s="3" t="s">
        <v>997</v>
      </c>
      <c r="D514" s="3" t="s">
        <v>135</v>
      </c>
      <c r="E514" s="4">
        <v>43090.4757060185</v>
      </c>
      <c r="F514" s="3" t="s">
        <v>618</v>
      </c>
      <c r="G514" s="3" t="s">
        <v>123</v>
      </c>
      <c r="H514" s="5">
        <v>1203.83</v>
      </c>
      <c r="I514" s="18">
        <v>1203.83</v>
      </c>
      <c r="J514" s="3" t="s">
        <v>1053</v>
      </c>
      <c r="K514" s="6">
        <v>517019</v>
      </c>
      <c r="L514" s="3" t="s">
        <v>1054</v>
      </c>
      <c r="M514" s="4">
        <v>42920.475694444402</v>
      </c>
      <c r="N514" s="4">
        <v>42979.691666666702</v>
      </c>
      <c r="O514" s="3" t="s">
        <v>617</v>
      </c>
      <c r="P514" s="46" t="s">
        <v>1982</v>
      </c>
    </row>
    <row r="515" spans="1:16" ht="158.4" outlineLevel="2" x14ac:dyDescent="0.3">
      <c r="A515" s="3" t="s">
        <v>16</v>
      </c>
      <c r="B515" s="3" t="s">
        <v>17</v>
      </c>
      <c r="C515" s="3" t="s">
        <v>997</v>
      </c>
      <c r="D515" s="3" t="s">
        <v>128</v>
      </c>
      <c r="E515" s="4">
        <v>43097.434039351901</v>
      </c>
      <c r="F515" s="3" t="s">
        <v>618</v>
      </c>
      <c r="G515" s="3" t="s">
        <v>129</v>
      </c>
      <c r="H515" s="5">
        <v>385</v>
      </c>
      <c r="I515" s="18">
        <v>385</v>
      </c>
      <c r="J515" s="3" t="s">
        <v>1055</v>
      </c>
      <c r="K515" s="6">
        <v>517038</v>
      </c>
      <c r="L515" s="3" t="s">
        <v>1056</v>
      </c>
      <c r="M515" s="4">
        <v>43076.511111111096</v>
      </c>
      <c r="N515" s="4">
        <v>43084.390277777798</v>
      </c>
      <c r="O515" s="3" t="s">
        <v>37</v>
      </c>
      <c r="P515" s="48" t="s">
        <v>1906</v>
      </c>
    </row>
    <row r="516" spans="1:16" ht="331.2" outlineLevel="2" x14ac:dyDescent="0.3">
      <c r="A516" s="3" t="s">
        <v>16</v>
      </c>
      <c r="B516" s="3" t="s">
        <v>17</v>
      </c>
      <c r="C516" s="3" t="s">
        <v>997</v>
      </c>
      <c r="D516" s="3" t="s">
        <v>426</v>
      </c>
      <c r="E516" s="4">
        <v>43102.472233796303</v>
      </c>
      <c r="F516" s="3" t="s">
        <v>618</v>
      </c>
      <c r="G516" s="3" t="s">
        <v>427</v>
      </c>
      <c r="H516" s="5">
        <v>314.49</v>
      </c>
      <c r="I516" s="18">
        <v>314.49</v>
      </c>
      <c r="J516" s="3" t="s">
        <v>1057</v>
      </c>
      <c r="K516" s="6">
        <v>517065</v>
      </c>
      <c r="L516" s="3" t="s">
        <v>1058</v>
      </c>
      <c r="M516" s="4">
        <v>43063.4597222222</v>
      </c>
      <c r="N516" s="4">
        <v>43067.566666666702</v>
      </c>
      <c r="O516" s="3" t="s">
        <v>121</v>
      </c>
      <c r="P516" s="48" t="s">
        <v>1974</v>
      </c>
    </row>
    <row r="517" spans="1:16" ht="129.6" outlineLevel="2" x14ac:dyDescent="0.3">
      <c r="A517" s="3" t="s">
        <v>16</v>
      </c>
      <c r="B517" s="3" t="s">
        <v>17</v>
      </c>
      <c r="C517" s="3" t="s">
        <v>997</v>
      </c>
      <c r="D517" s="3" t="s">
        <v>19</v>
      </c>
      <c r="E517" s="4">
        <v>43164.375</v>
      </c>
      <c r="F517" s="3" t="s">
        <v>861</v>
      </c>
      <c r="G517" s="3" t="s">
        <v>21</v>
      </c>
      <c r="H517" s="5">
        <v>145</v>
      </c>
      <c r="I517" s="18">
        <v>145</v>
      </c>
      <c r="J517" s="3" t="s">
        <v>1059</v>
      </c>
      <c r="K517" s="6">
        <v>517258</v>
      </c>
      <c r="L517" s="3" t="s">
        <v>1060</v>
      </c>
      <c r="M517" s="4">
        <v>43124.400694444397</v>
      </c>
      <c r="N517" s="4">
        <v>43140.606249999997</v>
      </c>
      <c r="O517" s="3" t="s">
        <v>511</v>
      </c>
      <c r="P517" s="48" t="s">
        <v>1907</v>
      </c>
    </row>
    <row r="518" spans="1:16" ht="172.8" outlineLevel="2" x14ac:dyDescent="0.3">
      <c r="A518" s="3" t="s">
        <v>16</v>
      </c>
      <c r="B518" s="3" t="s">
        <v>17</v>
      </c>
      <c r="C518" s="3" t="s">
        <v>997</v>
      </c>
      <c r="D518" s="3" t="s">
        <v>19</v>
      </c>
      <c r="E518" s="4">
        <v>43164.375</v>
      </c>
      <c r="F518" s="3" t="s">
        <v>861</v>
      </c>
      <c r="G518" s="3" t="s">
        <v>21</v>
      </c>
      <c r="H518" s="5">
        <v>2830</v>
      </c>
      <c r="I518" s="18">
        <v>2830</v>
      </c>
      <c r="J518" s="3" t="s">
        <v>1061</v>
      </c>
      <c r="K518" s="6">
        <v>517258</v>
      </c>
      <c r="L518" s="3" t="s">
        <v>1062</v>
      </c>
      <c r="M518" s="4">
        <v>43131.461111111101</v>
      </c>
      <c r="N518" s="4">
        <v>43140.605555555601</v>
      </c>
      <c r="O518" s="3" t="s">
        <v>511</v>
      </c>
      <c r="P518" s="48" t="s">
        <v>1908</v>
      </c>
    </row>
    <row r="519" spans="1:16" ht="172.8" outlineLevel="2" x14ac:dyDescent="0.3">
      <c r="A519" s="3" t="s">
        <v>16</v>
      </c>
      <c r="B519" s="3" t="s">
        <v>17</v>
      </c>
      <c r="C519" s="3" t="s">
        <v>997</v>
      </c>
      <c r="D519" s="3" t="s">
        <v>584</v>
      </c>
      <c r="E519" s="4">
        <v>43168.28125</v>
      </c>
      <c r="F519" s="3" t="s">
        <v>861</v>
      </c>
      <c r="G519" s="3" t="s">
        <v>645</v>
      </c>
      <c r="H519" s="5">
        <v>80</v>
      </c>
      <c r="I519" s="18">
        <v>178.1</v>
      </c>
      <c r="J519" s="3" t="s">
        <v>1063</v>
      </c>
      <c r="K519" s="6">
        <v>517270</v>
      </c>
      <c r="L519" s="3" t="s">
        <v>1064</v>
      </c>
      <c r="M519" s="4">
        <v>43150.426388888904</v>
      </c>
      <c r="N519" s="4">
        <v>43160.597222222197</v>
      </c>
      <c r="O519" s="3" t="s">
        <v>1807</v>
      </c>
      <c r="P519" s="46" t="s">
        <v>2057</v>
      </c>
    </row>
    <row r="520" spans="1:16" ht="172.8" outlineLevel="2" x14ac:dyDescent="0.3">
      <c r="A520" s="3" t="s">
        <v>16</v>
      </c>
      <c r="B520" s="3" t="s">
        <v>17</v>
      </c>
      <c r="C520" s="3" t="s">
        <v>997</v>
      </c>
      <c r="D520" s="3" t="s">
        <v>138</v>
      </c>
      <c r="E520" s="4">
        <v>43172.548611111102</v>
      </c>
      <c r="F520" s="3" t="s">
        <v>103</v>
      </c>
      <c r="G520" s="3" t="s">
        <v>139</v>
      </c>
      <c r="H520" s="5">
        <v>66</v>
      </c>
      <c r="I520" s="18">
        <v>257.39999999999998</v>
      </c>
      <c r="J520" s="3" t="s">
        <v>1065</v>
      </c>
      <c r="K520" s="6">
        <v>517311</v>
      </c>
      <c r="L520" s="3" t="s">
        <v>1066</v>
      </c>
      <c r="M520" s="4">
        <v>43088.598611111098</v>
      </c>
      <c r="N520" s="4">
        <v>43161.542361111096</v>
      </c>
      <c r="O520" s="3" t="s">
        <v>887</v>
      </c>
      <c r="P520" s="46" t="s">
        <v>1983</v>
      </c>
    </row>
    <row r="521" spans="1:16" ht="144" outlineLevel="2" x14ac:dyDescent="0.3">
      <c r="A521" s="3" t="s">
        <v>16</v>
      </c>
      <c r="B521" s="3" t="s">
        <v>17</v>
      </c>
      <c r="C521" s="3" t="s">
        <v>997</v>
      </c>
      <c r="D521" s="3" t="s">
        <v>138</v>
      </c>
      <c r="E521" s="4">
        <v>43172.552083333299</v>
      </c>
      <c r="F521" s="3" t="s">
        <v>618</v>
      </c>
      <c r="G521" s="3" t="s">
        <v>139</v>
      </c>
      <c r="H521" s="5">
        <v>66</v>
      </c>
      <c r="I521" s="18">
        <v>461.72</v>
      </c>
      <c r="J521" s="3" t="s">
        <v>1067</v>
      </c>
      <c r="K521" s="6">
        <v>517317</v>
      </c>
      <c r="L521" s="3" t="s">
        <v>1068</v>
      </c>
      <c r="M521" s="4">
        <v>43069.421527777798</v>
      </c>
      <c r="N521" s="4">
        <v>43080.546527777798</v>
      </c>
      <c r="O521" s="3" t="s">
        <v>887</v>
      </c>
      <c r="P521" s="48" t="s">
        <v>1975</v>
      </c>
    </row>
    <row r="522" spans="1:16" ht="100.8" outlineLevel="2" x14ac:dyDescent="0.3">
      <c r="A522" s="3" t="s">
        <v>16</v>
      </c>
      <c r="B522" s="3" t="s">
        <v>17</v>
      </c>
      <c r="C522" s="3" t="s">
        <v>997</v>
      </c>
      <c r="D522" s="3" t="s">
        <v>128</v>
      </c>
      <c r="E522" s="4">
        <v>43175.288194444402</v>
      </c>
      <c r="F522" s="3" t="s">
        <v>861</v>
      </c>
      <c r="G522" s="3" t="s">
        <v>129</v>
      </c>
      <c r="H522" s="5">
        <v>66</v>
      </c>
      <c r="I522" s="18">
        <v>66</v>
      </c>
      <c r="J522" s="3" t="s">
        <v>1069</v>
      </c>
      <c r="K522" s="6">
        <v>517324</v>
      </c>
      <c r="L522" s="3" t="s">
        <v>1070</v>
      </c>
      <c r="M522" s="4">
        <v>43158.664583333302</v>
      </c>
      <c r="N522" s="4">
        <v>43172.634722222203</v>
      </c>
      <c r="O522" s="3" t="s">
        <v>37</v>
      </c>
      <c r="P522" s="46" t="s">
        <v>1984</v>
      </c>
    </row>
    <row r="523" spans="1:16" ht="201.6" outlineLevel="2" x14ac:dyDescent="0.3">
      <c r="A523" s="3" t="s">
        <v>16</v>
      </c>
      <c r="B523" s="3" t="s">
        <v>17</v>
      </c>
      <c r="C523" s="3" t="s">
        <v>997</v>
      </c>
      <c r="D523" s="3" t="s">
        <v>135</v>
      </c>
      <c r="E523" s="4">
        <v>43181.3125</v>
      </c>
      <c r="F523" s="3" t="s">
        <v>861</v>
      </c>
      <c r="G523" s="3" t="s">
        <v>123</v>
      </c>
      <c r="H523" s="5">
        <v>66</v>
      </c>
      <c r="I523" s="18">
        <v>186.06</v>
      </c>
      <c r="J523" s="3" t="s">
        <v>1071</v>
      </c>
      <c r="K523" s="6">
        <v>517341</v>
      </c>
      <c r="L523" s="3" t="s">
        <v>1072</v>
      </c>
      <c r="M523" s="4">
        <v>43166.622916666704</v>
      </c>
      <c r="N523" s="4">
        <v>43175.577777777798</v>
      </c>
      <c r="O523" s="3" t="s">
        <v>540</v>
      </c>
      <c r="P523" s="48" t="s">
        <v>1909</v>
      </c>
    </row>
    <row r="524" spans="1:16" outlineLevel="2" x14ac:dyDescent="0.3">
      <c r="A524" s="3" t="s">
        <v>16</v>
      </c>
      <c r="B524" s="3" t="s">
        <v>17</v>
      </c>
      <c r="C524" s="3" t="s">
        <v>997</v>
      </c>
      <c r="D524" s="3" t="s">
        <v>135</v>
      </c>
      <c r="E524" s="4">
        <v>43206.4061574074</v>
      </c>
      <c r="F524" s="3" t="s">
        <v>861</v>
      </c>
      <c r="G524" s="3" t="s">
        <v>123</v>
      </c>
      <c r="H524" s="5">
        <v>4279</v>
      </c>
      <c r="I524" s="18">
        <v>4279</v>
      </c>
      <c r="J524" s="3" t="s">
        <v>1073</v>
      </c>
      <c r="K524" s="6">
        <v>517390</v>
      </c>
      <c r="L524" s="3" t="s">
        <v>1074</v>
      </c>
      <c r="M524" s="4">
        <v>43164.309722222199</v>
      </c>
      <c r="N524" s="4">
        <v>43187.681944444397</v>
      </c>
      <c r="O524" s="3" t="s">
        <v>1808</v>
      </c>
      <c r="P524" s="48" t="s">
        <v>1075</v>
      </c>
    </row>
    <row r="525" spans="1:16" ht="144" outlineLevel="2" x14ac:dyDescent="0.3">
      <c r="A525" s="3" t="s">
        <v>16</v>
      </c>
      <c r="B525" s="3" t="s">
        <v>17</v>
      </c>
      <c r="C525" s="3" t="s">
        <v>997</v>
      </c>
      <c r="D525" s="3" t="s">
        <v>128</v>
      </c>
      <c r="E525" s="4">
        <v>43206.489479166703</v>
      </c>
      <c r="F525" s="3" t="s">
        <v>861</v>
      </c>
      <c r="G525" s="3" t="s">
        <v>129</v>
      </c>
      <c r="H525" s="5">
        <v>2420</v>
      </c>
      <c r="I525" s="18">
        <v>2420</v>
      </c>
      <c r="J525" s="3" t="s">
        <v>1076</v>
      </c>
      <c r="K525" s="6">
        <v>517401</v>
      </c>
      <c r="L525" s="3" t="s">
        <v>1077</v>
      </c>
      <c r="M525" s="4">
        <v>43124.400694444397</v>
      </c>
      <c r="N525" s="4">
        <v>43186.604166666701</v>
      </c>
      <c r="O525" s="3" t="s">
        <v>37</v>
      </c>
      <c r="P525" s="48" t="s">
        <v>1910</v>
      </c>
    </row>
    <row r="526" spans="1:16" ht="216" outlineLevel="2" x14ac:dyDescent="0.3">
      <c r="A526" s="3" t="s">
        <v>16</v>
      </c>
      <c r="B526" s="3" t="s">
        <v>17</v>
      </c>
      <c r="C526" s="3" t="s">
        <v>997</v>
      </c>
      <c r="D526" s="3" t="s">
        <v>135</v>
      </c>
      <c r="E526" s="4">
        <v>43209.270729166703</v>
      </c>
      <c r="F526" s="3" t="s">
        <v>861</v>
      </c>
      <c r="G526" s="3" t="s">
        <v>123</v>
      </c>
      <c r="H526" s="5">
        <v>66</v>
      </c>
      <c r="I526" s="18">
        <v>324</v>
      </c>
      <c r="J526" s="3" t="s">
        <v>1078</v>
      </c>
      <c r="K526" s="6">
        <v>517417</v>
      </c>
      <c r="L526" s="3" t="s">
        <v>1079</v>
      </c>
      <c r="M526" s="4">
        <v>43160.671527777798</v>
      </c>
      <c r="N526" s="4">
        <v>43193.351388888899</v>
      </c>
      <c r="O526" s="3" t="s">
        <v>540</v>
      </c>
      <c r="P526" s="48" t="s">
        <v>1911</v>
      </c>
    </row>
    <row r="527" spans="1:16" ht="129.6" outlineLevel="2" x14ac:dyDescent="0.3">
      <c r="A527" s="3" t="s">
        <v>16</v>
      </c>
      <c r="B527" s="3" t="s">
        <v>17</v>
      </c>
      <c r="C527" s="3" t="s">
        <v>997</v>
      </c>
      <c r="D527" s="3" t="s">
        <v>138</v>
      </c>
      <c r="E527" s="4">
        <v>43243.569340277798</v>
      </c>
      <c r="F527" s="3" t="s">
        <v>861</v>
      </c>
      <c r="G527" s="3" t="s">
        <v>139</v>
      </c>
      <c r="H527" s="5">
        <v>64.349999999999994</v>
      </c>
      <c r="I527" s="18">
        <v>64.349999999999994</v>
      </c>
      <c r="J527" s="3" t="s">
        <v>1080</v>
      </c>
      <c r="K527" s="6">
        <v>517589</v>
      </c>
      <c r="L527" s="3" t="s">
        <v>1081</v>
      </c>
      <c r="M527" s="4">
        <v>43160.681250000001</v>
      </c>
      <c r="N527" s="4">
        <v>43221.383333333302</v>
      </c>
      <c r="O527" s="3" t="s">
        <v>887</v>
      </c>
      <c r="P527" s="48" t="s">
        <v>1912</v>
      </c>
    </row>
    <row r="528" spans="1:16" ht="187.2" outlineLevel="2" x14ac:dyDescent="0.3">
      <c r="A528" s="3" t="s">
        <v>16</v>
      </c>
      <c r="B528" s="3" t="s">
        <v>17</v>
      </c>
      <c r="C528" s="3" t="s">
        <v>997</v>
      </c>
      <c r="D528" s="3" t="s">
        <v>128</v>
      </c>
      <c r="E528" s="4">
        <v>43251.371423611097</v>
      </c>
      <c r="F528" s="3" t="s">
        <v>861</v>
      </c>
      <c r="G528" s="3" t="s">
        <v>129</v>
      </c>
      <c r="H528" s="5">
        <v>308</v>
      </c>
      <c r="I528" s="18">
        <v>308</v>
      </c>
      <c r="J528" s="3" t="s">
        <v>1082</v>
      </c>
      <c r="K528" s="6">
        <v>517653</v>
      </c>
      <c r="L528" s="3" t="s">
        <v>1083</v>
      </c>
      <c r="M528" s="4">
        <v>43231.6027777778</v>
      </c>
      <c r="N528" s="4">
        <v>43235.338194444397</v>
      </c>
      <c r="O528" s="3" t="s">
        <v>37</v>
      </c>
      <c r="P528" s="48" t="s">
        <v>1913</v>
      </c>
    </row>
    <row r="529" spans="1:16" outlineLevel="2" x14ac:dyDescent="0.3">
      <c r="A529" s="3" t="s">
        <v>16</v>
      </c>
      <c r="B529" s="3" t="s">
        <v>17</v>
      </c>
      <c r="C529" s="3" t="s">
        <v>997</v>
      </c>
      <c r="D529" s="3" t="s">
        <v>128</v>
      </c>
      <c r="E529" s="4">
        <v>43251.378368055601</v>
      </c>
      <c r="F529" s="3" t="s">
        <v>861</v>
      </c>
      <c r="G529" s="3" t="s">
        <v>129</v>
      </c>
      <c r="H529" s="5">
        <v>198</v>
      </c>
      <c r="I529" s="18">
        <v>198</v>
      </c>
      <c r="J529" s="3" t="s">
        <v>1084</v>
      </c>
      <c r="K529" s="6">
        <v>517657</v>
      </c>
      <c r="L529" s="3" t="s">
        <v>1085</v>
      </c>
      <c r="M529" s="4">
        <v>43236.390972222202</v>
      </c>
      <c r="N529" s="4">
        <v>43236.390972222202</v>
      </c>
      <c r="O529" s="3" t="s">
        <v>37</v>
      </c>
      <c r="P529" s="48" t="s">
        <v>1086</v>
      </c>
    </row>
    <row r="530" spans="1:16" outlineLevel="2" x14ac:dyDescent="0.3">
      <c r="A530" s="3" t="s">
        <v>16</v>
      </c>
      <c r="B530" s="3" t="s">
        <v>17</v>
      </c>
      <c r="C530" s="3" t="s">
        <v>997</v>
      </c>
      <c r="D530" s="3" t="s">
        <v>128</v>
      </c>
      <c r="E530" s="4">
        <v>43251.378368055601</v>
      </c>
      <c r="F530" s="3" t="s">
        <v>861</v>
      </c>
      <c r="G530" s="3" t="s">
        <v>129</v>
      </c>
      <c r="H530" s="5">
        <v>605</v>
      </c>
      <c r="I530" s="18">
        <v>605</v>
      </c>
      <c r="J530" s="3" t="s">
        <v>1087</v>
      </c>
      <c r="K530" s="6">
        <v>517657</v>
      </c>
      <c r="L530" s="3" t="s">
        <v>1088</v>
      </c>
      <c r="M530" s="4">
        <v>43237.638888888898</v>
      </c>
      <c r="N530" s="4">
        <v>43238.639583333301</v>
      </c>
      <c r="O530" s="3" t="s">
        <v>37</v>
      </c>
      <c r="P530" s="48" t="s">
        <v>1089</v>
      </c>
    </row>
    <row r="531" spans="1:16" ht="360" outlineLevel="2" x14ac:dyDescent="0.3">
      <c r="A531" s="3" t="s">
        <v>16</v>
      </c>
      <c r="B531" s="3" t="s">
        <v>17</v>
      </c>
      <c r="C531" s="3" t="s">
        <v>997</v>
      </c>
      <c r="D531" s="3" t="s">
        <v>67</v>
      </c>
      <c r="E531" s="4">
        <v>43258.506863425901</v>
      </c>
      <c r="F531" s="3" t="s">
        <v>861</v>
      </c>
      <c r="G531" s="3" t="s">
        <v>645</v>
      </c>
      <c r="H531" s="5">
        <v>71.5</v>
      </c>
      <c r="I531" s="18">
        <v>263.60000000000002</v>
      </c>
      <c r="J531" s="3" t="s">
        <v>1090</v>
      </c>
      <c r="K531" s="6">
        <v>517680</v>
      </c>
      <c r="L531" s="3" t="s">
        <v>1091</v>
      </c>
      <c r="M531" s="4">
        <v>43234.656944444403</v>
      </c>
      <c r="N531" s="4">
        <v>43237.605555555601</v>
      </c>
      <c r="O531" s="3" t="s">
        <v>1807</v>
      </c>
      <c r="P531" s="46" t="s">
        <v>1985</v>
      </c>
    </row>
    <row r="532" spans="1:16" outlineLevel="2" x14ac:dyDescent="0.3">
      <c r="A532" s="3" t="s">
        <v>16</v>
      </c>
      <c r="B532" s="3" t="s">
        <v>17</v>
      </c>
      <c r="C532" s="3" t="s">
        <v>997</v>
      </c>
      <c r="D532" s="3" t="s">
        <v>128</v>
      </c>
      <c r="E532" s="4">
        <v>43271.3054513889</v>
      </c>
      <c r="F532" s="3" t="s">
        <v>861</v>
      </c>
      <c r="G532" s="3" t="s">
        <v>129</v>
      </c>
      <c r="H532" s="5">
        <v>715</v>
      </c>
      <c r="I532" s="18">
        <v>715</v>
      </c>
      <c r="J532" s="3" t="s">
        <v>1092</v>
      </c>
      <c r="K532" s="6">
        <v>517720</v>
      </c>
      <c r="L532" s="3" t="s">
        <v>1093</v>
      </c>
      <c r="M532" s="4">
        <v>43250.45</v>
      </c>
      <c r="N532" s="4">
        <v>43250.452083333301</v>
      </c>
      <c r="O532" s="3" t="s">
        <v>37</v>
      </c>
      <c r="P532" s="48" t="s">
        <v>1094</v>
      </c>
    </row>
    <row r="533" spans="1:16" ht="403.2" outlineLevel="2" x14ac:dyDescent="0.3">
      <c r="A533" s="3" t="s">
        <v>16</v>
      </c>
      <c r="B533" s="3" t="s">
        <v>17</v>
      </c>
      <c r="C533" s="3" t="s">
        <v>997</v>
      </c>
      <c r="D533" s="3" t="s">
        <v>67</v>
      </c>
      <c r="E533" s="4">
        <v>43271.308923611097</v>
      </c>
      <c r="F533" s="3" t="s">
        <v>861</v>
      </c>
      <c r="G533" s="3" t="s">
        <v>645</v>
      </c>
      <c r="H533" s="5">
        <v>71.5</v>
      </c>
      <c r="I533" s="18">
        <v>434.02</v>
      </c>
      <c r="J533" s="3" t="s">
        <v>1095</v>
      </c>
      <c r="K533" s="6">
        <v>517723</v>
      </c>
      <c r="L533" s="3" t="s">
        <v>1096</v>
      </c>
      <c r="M533" s="4">
        <v>43235.452083333301</v>
      </c>
      <c r="N533" s="4">
        <v>43244.516666666699</v>
      </c>
      <c r="O533" s="3" t="s">
        <v>1807</v>
      </c>
      <c r="P533" s="48" t="s">
        <v>1914</v>
      </c>
    </row>
    <row r="534" spans="1:16" ht="409.6" outlineLevel="2" x14ac:dyDescent="0.3">
      <c r="A534" s="3" t="s">
        <v>16</v>
      </c>
      <c r="B534" s="3" t="s">
        <v>17</v>
      </c>
      <c r="C534" s="3" t="s">
        <v>997</v>
      </c>
      <c r="D534" s="3" t="s">
        <v>135</v>
      </c>
      <c r="E534" s="4">
        <v>43279.534618055601</v>
      </c>
      <c r="F534" s="3" t="s">
        <v>861</v>
      </c>
      <c r="G534" s="3" t="s">
        <v>123</v>
      </c>
      <c r="H534" s="5">
        <v>998.8</v>
      </c>
      <c r="I534" s="18">
        <v>998.8</v>
      </c>
      <c r="J534" s="3" t="s">
        <v>1097</v>
      </c>
      <c r="K534" s="6">
        <v>517796</v>
      </c>
      <c r="L534" s="3" t="s">
        <v>1098</v>
      </c>
      <c r="M534" s="4">
        <v>43231.6027777778</v>
      </c>
      <c r="N534" s="4">
        <v>43269.397916666698</v>
      </c>
      <c r="O534" s="3" t="s">
        <v>1808</v>
      </c>
      <c r="P534" s="46" t="s">
        <v>1986</v>
      </c>
    </row>
    <row r="535" spans="1:16" outlineLevel="1" x14ac:dyDescent="0.3">
      <c r="A535" s="3" t="s">
        <v>16</v>
      </c>
      <c r="B535" s="3" t="s">
        <v>17</v>
      </c>
      <c r="C535" s="11" t="s">
        <v>1326</v>
      </c>
      <c r="D535" s="7"/>
      <c r="E535" s="8"/>
      <c r="F535" s="7"/>
      <c r="G535" s="7"/>
      <c r="H535" s="9"/>
      <c r="I535" s="19">
        <f>SUBTOTAL(9,I488:I534)</f>
        <v>30843.82</v>
      </c>
      <c r="J535" s="7"/>
      <c r="K535" s="10"/>
      <c r="L535" s="7"/>
      <c r="M535" s="8"/>
      <c r="N535" s="8"/>
      <c r="O535" s="7"/>
      <c r="P535" s="48"/>
    </row>
    <row r="536" spans="1:16" ht="144" outlineLevel="2" x14ac:dyDescent="0.3">
      <c r="A536" s="3" t="s">
        <v>16</v>
      </c>
      <c r="B536" s="3" t="s">
        <v>17</v>
      </c>
      <c r="C536" s="3" t="s">
        <v>1099</v>
      </c>
      <c r="D536" s="3" t="s">
        <v>911</v>
      </c>
      <c r="E536" s="4">
        <v>43290.416562500002</v>
      </c>
      <c r="F536" s="3" t="s">
        <v>618</v>
      </c>
      <c r="G536" s="3" t="s">
        <v>104</v>
      </c>
      <c r="H536" s="5">
        <v>0</v>
      </c>
      <c r="I536" s="18">
        <v>104.5</v>
      </c>
      <c r="J536" s="3" t="s">
        <v>1100</v>
      </c>
      <c r="K536" s="6">
        <v>517873</v>
      </c>
      <c r="L536" s="3" t="s">
        <v>1101</v>
      </c>
      <c r="M536" s="4">
        <v>43266.352083333302</v>
      </c>
      <c r="N536" s="4">
        <v>43284.602083333302</v>
      </c>
      <c r="O536" s="3" t="s">
        <v>495</v>
      </c>
      <c r="P536" s="48" t="s">
        <v>1950</v>
      </c>
    </row>
    <row r="537" spans="1:16" ht="187.2" outlineLevel="2" x14ac:dyDescent="0.3">
      <c r="A537" s="3" t="s">
        <v>16</v>
      </c>
      <c r="B537" s="3" t="s">
        <v>17</v>
      </c>
      <c r="C537" s="3" t="s">
        <v>1099</v>
      </c>
      <c r="D537" s="3" t="s">
        <v>67</v>
      </c>
      <c r="E537" s="4">
        <v>43290.423506944397</v>
      </c>
      <c r="F537" s="3" t="s">
        <v>618</v>
      </c>
      <c r="G537" s="3" t="s">
        <v>645</v>
      </c>
      <c r="H537" s="5">
        <v>261.64999999999998</v>
      </c>
      <c r="I537" s="18">
        <v>261.64999999999998</v>
      </c>
      <c r="J537" s="3" t="s">
        <v>1102</v>
      </c>
      <c r="K537" s="6">
        <v>517880</v>
      </c>
      <c r="L537" s="3" t="s">
        <v>1103</v>
      </c>
      <c r="M537" s="4">
        <v>43271.417361111096</v>
      </c>
      <c r="N537" s="4">
        <v>43284.46875</v>
      </c>
      <c r="O537" s="3" t="s">
        <v>1807</v>
      </c>
      <c r="P537" s="46" t="s">
        <v>1987</v>
      </c>
    </row>
    <row r="538" spans="1:16" ht="216" outlineLevel="2" x14ac:dyDescent="0.3">
      <c r="A538" s="3" t="s">
        <v>16</v>
      </c>
      <c r="B538" s="3" t="s">
        <v>17</v>
      </c>
      <c r="C538" s="3" t="s">
        <v>1099</v>
      </c>
      <c r="D538" s="3" t="s">
        <v>138</v>
      </c>
      <c r="E538" s="4">
        <v>43300.319340277798</v>
      </c>
      <c r="F538" s="3" t="s">
        <v>618</v>
      </c>
      <c r="G538" s="3" t="s">
        <v>139</v>
      </c>
      <c r="H538" s="5">
        <v>188.1</v>
      </c>
      <c r="I538" s="18">
        <v>188.1</v>
      </c>
      <c r="J538" s="3" t="s">
        <v>1104</v>
      </c>
      <c r="K538" s="6">
        <v>517890</v>
      </c>
      <c r="L538" s="3" t="s">
        <v>1105</v>
      </c>
      <c r="M538" s="4">
        <v>43089.671527777798</v>
      </c>
      <c r="N538" s="4">
        <v>43206.661111111098</v>
      </c>
      <c r="O538" s="3" t="s">
        <v>887</v>
      </c>
      <c r="P538" s="48" t="s">
        <v>1915</v>
      </c>
    </row>
    <row r="539" spans="1:16" outlineLevel="2" x14ac:dyDescent="0.3">
      <c r="A539" s="3" t="s">
        <v>16</v>
      </c>
      <c r="B539" s="3" t="s">
        <v>17</v>
      </c>
      <c r="C539" s="3" t="s">
        <v>1099</v>
      </c>
      <c r="D539" s="3" t="s">
        <v>138</v>
      </c>
      <c r="E539" s="4">
        <v>43306.454756944397</v>
      </c>
      <c r="F539" s="3" t="s">
        <v>618</v>
      </c>
      <c r="G539" s="3" t="s">
        <v>139</v>
      </c>
      <c r="H539" s="5">
        <v>193</v>
      </c>
      <c r="I539" s="18">
        <v>193.05</v>
      </c>
      <c r="J539" s="3" t="s">
        <v>1106</v>
      </c>
      <c r="K539" s="6">
        <v>517959</v>
      </c>
      <c r="L539" s="3" t="s">
        <v>1107</v>
      </c>
      <c r="M539" s="4">
        <v>43265.640277777798</v>
      </c>
      <c r="N539" s="4">
        <v>43265.640277777798</v>
      </c>
      <c r="O539" s="3" t="s">
        <v>887</v>
      </c>
      <c r="P539" s="48" t="s">
        <v>1108</v>
      </c>
    </row>
    <row r="540" spans="1:16" outlineLevel="2" x14ac:dyDescent="0.3">
      <c r="A540" s="3" t="s">
        <v>16</v>
      </c>
      <c r="B540" s="3" t="s">
        <v>17</v>
      </c>
      <c r="C540" s="3" t="s">
        <v>1099</v>
      </c>
      <c r="D540" s="3" t="s">
        <v>138</v>
      </c>
      <c r="E540" s="4">
        <v>43313.482534722199</v>
      </c>
      <c r="F540" s="3" t="s">
        <v>618</v>
      </c>
      <c r="G540" s="3" t="s">
        <v>139</v>
      </c>
      <c r="H540" s="5">
        <v>1200</v>
      </c>
      <c r="I540" s="18">
        <v>624.52</v>
      </c>
      <c r="J540" s="3" t="s">
        <v>1109</v>
      </c>
      <c r="K540" s="6">
        <v>517995</v>
      </c>
      <c r="L540" s="3" t="s">
        <v>1110</v>
      </c>
      <c r="M540" s="4">
        <v>43158.375694444403</v>
      </c>
      <c r="N540" s="4">
        <v>43159.377777777801</v>
      </c>
      <c r="O540" s="3" t="s">
        <v>887</v>
      </c>
      <c r="P540" s="48" t="s">
        <v>1111</v>
      </c>
    </row>
    <row r="541" spans="1:16" ht="331.2" outlineLevel="2" x14ac:dyDescent="0.3">
      <c r="A541" s="3" t="s">
        <v>16</v>
      </c>
      <c r="B541" s="3" t="s">
        <v>17</v>
      </c>
      <c r="C541" s="3" t="s">
        <v>1099</v>
      </c>
      <c r="D541" s="3" t="s">
        <v>135</v>
      </c>
      <c r="E541" s="4">
        <v>43328.308923611097</v>
      </c>
      <c r="F541" s="3" t="s">
        <v>618</v>
      </c>
      <c r="G541" s="3" t="s">
        <v>123</v>
      </c>
      <c r="H541" s="5">
        <v>561</v>
      </c>
      <c r="I541" s="18">
        <v>561</v>
      </c>
      <c r="J541" s="3" t="s">
        <v>1112</v>
      </c>
      <c r="K541" s="6">
        <v>518008</v>
      </c>
      <c r="L541" s="3" t="s">
        <v>1113</v>
      </c>
      <c r="M541" s="4">
        <v>43312.604861111096</v>
      </c>
      <c r="N541" s="4">
        <v>43314.649305555598</v>
      </c>
      <c r="O541" s="3" t="s">
        <v>1808</v>
      </c>
      <c r="P541" s="46" t="s">
        <v>1988</v>
      </c>
    </row>
    <row r="542" spans="1:16" ht="129.6" outlineLevel="2" x14ac:dyDescent="0.3">
      <c r="A542" s="3" t="s">
        <v>16</v>
      </c>
      <c r="B542" s="3" t="s">
        <v>17</v>
      </c>
      <c r="C542" s="3" t="s">
        <v>1099</v>
      </c>
      <c r="D542" s="3" t="s">
        <v>128</v>
      </c>
      <c r="E542" s="4">
        <v>43333.319340277798</v>
      </c>
      <c r="F542" s="3" t="s">
        <v>618</v>
      </c>
      <c r="G542" s="3" t="s">
        <v>129</v>
      </c>
      <c r="H542" s="5">
        <v>418</v>
      </c>
      <c r="I542" s="18">
        <v>418</v>
      </c>
      <c r="J542" s="3" t="s">
        <v>1114</v>
      </c>
      <c r="K542" s="6">
        <v>518041</v>
      </c>
      <c r="L542" s="3" t="s">
        <v>1115</v>
      </c>
      <c r="M542" s="4">
        <v>43312.493750000001</v>
      </c>
      <c r="N542" s="4">
        <v>43313.480555555601</v>
      </c>
      <c r="O542" s="3" t="s">
        <v>37</v>
      </c>
      <c r="P542" s="46" t="s">
        <v>1989</v>
      </c>
    </row>
    <row r="543" spans="1:16" ht="115.2" outlineLevel="2" x14ac:dyDescent="0.3">
      <c r="A543" s="3" t="s">
        <v>16</v>
      </c>
      <c r="B543" s="3" t="s">
        <v>17</v>
      </c>
      <c r="C543" s="3" t="s">
        <v>1099</v>
      </c>
      <c r="D543" s="3" t="s">
        <v>138</v>
      </c>
      <c r="E543" s="4">
        <v>43339.350590277798</v>
      </c>
      <c r="F543" s="3" t="s">
        <v>618</v>
      </c>
      <c r="G543" s="3" t="s">
        <v>139</v>
      </c>
      <c r="H543" s="5">
        <v>193</v>
      </c>
      <c r="I543" s="18">
        <v>193</v>
      </c>
      <c r="J543" s="3" t="s">
        <v>1116</v>
      </c>
      <c r="K543" s="6">
        <v>518062</v>
      </c>
      <c r="L543" s="3" t="s">
        <v>1117</v>
      </c>
      <c r="M543" s="4">
        <v>43327.423611111102</v>
      </c>
      <c r="N543" s="4">
        <v>43327.423611111102</v>
      </c>
      <c r="O543" s="3" t="s">
        <v>887</v>
      </c>
      <c r="P543" s="48" t="s">
        <v>1118</v>
      </c>
    </row>
    <row r="544" spans="1:16" outlineLevel="2" x14ac:dyDescent="0.3">
      <c r="A544" s="3" t="s">
        <v>16</v>
      </c>
      <c r="B544" s="3" t="s">
        <v>17</v>
      </c>
      <c r="C544" s="3" t="s">
        <v>1099</v>
      </c>
      <c r="D544" s="3" t="s">
        <v>128</v>
      </c>
      <c r="E544" s="4">
        <v>43356.465173611097</v>
      </c>
      <c r="F544" s="3" t="s">
        <v>618</v>
      </c>
      <c r="G544" s="3" t="s">
        <v>129</v>
      </c>
      <c r="H544" s="5">
        <v>308</v>
      </c>
      <c r="I544" s="18">
        <v>308</v>
      </c>
      <c r="J544" s="3" t="s">
        <v>1119</v>
      </c>
      <c r="K544" s="6">
        <v>518093</v>
      </c>
      <c r="L544" s="3" t="s">
        <v>1120</v>
      </c>
      <c r="M544" s="4">
        <v>43271.363194444399</v>
      </c>
      <c r="N544" s="4">
        <v>43271.363194444399</v>
      </c>
      <c r="O544" s="3" t="s">
        <v>507</v>
      </c>
      <c r="P544" s="48" t="s">
        <v>1121</v>
      </c>
    </row>
    <row r="545" spans="1:16" ht="158.4" outlineLevel="2" x14ac:dyDescent="0.3">
      <c r="A545" s="3" t="s">
        <v>16</v>
      </c>
      <c r="B545" s="3" t="s">
        <v>17</v>
      </c>
      <c r="C545" s="3" t="s">
        <v>1099</v>
      </c>
      <c r="D545" s="3" t="s">
        <v>138</v>
      </c>
      <c r="E545" s="4">
        <v>43361.302013888897</v>
      </c>
      <c r="F545" s="3" t="s">
        <v>618</v>
      </c>
      <c r="G545" s="3" t="s">
        <v>139</v>
      </c>
      <c r="H545" s="5">
        <v>204</v>
      </c>
      <c r="I545" s="18">
        <v>204.05</v>
      </c>
      <c r="J545" s="3" t="s">
        <v>1122</v>
      </c>
      <c r="K545" s="6">
        <v>518098</v>
      </c>
      <c r="L545" s="3" t="s">
        <v>1123</v>
      </c>
      <c r="M545" s="4">
        <v>43311.404861111099</v>
      </c>
      <c r="N545" s="4">
        <v>43353.577777777798</v>
      </c>
      <c r="O545" s="3" t="s">
        <v>887</v>
      </c>
      <c r="P545" s="46" t="s">
        <v>1990</v>
      </c>
    </row>
    <row r="546" spans="1:16" ht="86.4" outlineLevel="2" x14ac:dyDescent="0.3">
      <c r="A546" s="3" t="s">
        <v>16</v>
      </c>
      <c r="B546" s="3" t="s">
        <v>17</v>
      </c>
      <c r="C546" s="3" t="s">
        <v>1099</v>
      </c>
      <c r="D546" s="3" t="s">
        <v>138</v>
      </c>
      <c r="E546" s="4">
        <v>43375.295069444401</v>
      </c>
      <c r="F546" s="3" t="s">
        <v>618</v>
      </c>
      <c r="G546" s="3" t="s">
        <v>139</v>
      </c>
      <c r="H546" s="5">
        <v>1760</v>
      </c>
      <c r="I546" s="18">
        <v>1760</v>
      </c>
      <c r="J546" s="3" t="s">
        <v>1124</v>
      </c>
      <c r="K546" s="6">
        <v>518140</v>
      </c>
      <c r="L546" s="3" t="s">
        <v>1125</v>
      </c>
      <c r="M546" s="4">
        <v>43335.464583333298</v>
      </c>
      <c r="N546" s="4">
        <v>43363.475694444402</v>
      </c>
      <c r="O546" s="3" t="s">
        <v>887</v>
      </c>
      <c r="P546" s="48" t="s">
        <v>1126</v>
      </c>
    </row>
    <row r="547" spans="1:16" ht="172.8" outlineLevel="2" x14ac:dyDescent="0.3">
      <c r="A547" s="3" t="s">
        <v>16</v>
      </c>
      <c r="B547" s="3" t="s">
        <v>17</v>
      </c>
      <c r="C547" s="3" t="s">
        <v>1099</v>
      </c>
      <c r="D547" s="3" t="s">
        <v>138</v>
      </c>
      <c r="E547" s="4">
        <v>43382.593645833302</v>
      </c>
      <c r="F547" s="3" t="s">
        <v>618</v>
      </c>
      <c r="G547" s="3" t="s">
        <v>139</v>
      </c>
      <c r="H547" s="5">
        <v>1364</v>
      </c>
      <c r="I547" s="18">
        <v>1364</v>
      </c>
      <c r="J547" s="3" t="s">
        <v>1127</v>
      </c>
      <c r="K547" s="6">
        <v>518208</v>
      </c>
      <c r="L547" s="3" t="s">
        <v>1128</v>
      </c>
      <c r="M547" s="4">
        <v>43311.404861111099</v>
      </c>
      <c r="N547" s="4">
        <v>43353.577777777798</v>
      </c>
      <c r="O547" s="3" t="s">
        <v>887</v>
      </c>
      <c r="P547" s="46" t="s">
        <v>1991</v>
      </c>
    </row>
    <row r="548" spans="1:16" ht="158.4" outlineLevel="2" x14ac:dyDescent="0.3">
      <c r="A548" s="3" t="s">
        <v>16</v>
      </c>
      <c r="B548" s="3" t="s">
        <v>17</v>
      </c>
      <c r="C548" s="3" t="s">
        <v>1099</v>
      </c>
      <c r="D548" s="3" t="s">
        <v>128</v>
      </c>
      <c r="E548" s="4">
        <v>43390.295034722199</v>
      </c>
      <c r="F548" s="3" t="s">
        <v>618</v>
      </c>
      <c r="G548" s="3" t="s">
        <v>129</v>
      </c>
      <c r="H548" s="5">
        <v>363</v>
      </c>
      <c r="I548" s="18">
        <v>363</v>
      </c>
      <c r="J548" s="3" t="s">
        <v>1129</v>
      </c>
      <c r="K548" s="6">
        <v>518252</v>
      </c>
      <c r="L548" s="3" t="s">
        <v>1130</v>
      </c>
      <c r="M548" s="4">
        <v>43378.500694444403</v>
      </c>
      <c r="N548" s="4">
        <v>43381.341666666704</v>
      </c>
      <c r="O548" s="3" t="s">
        <v>37</v>
      </c>
      <c r="P548" s="46" t="s">
        <v>1992</v>
      </c>
    </row>
    <row r="549" spans="1:16" ht="129.6" outlineLevel="2" x14ac:dyDescent="0.3">
      <c r="A549" s="3" t="s">
        <v>16</v>
      </c>
      <c r="B549" s="3" t="s">
        <v>17</v>
      </c>
      <c r="C549" s="3" t="s">
        <v>1099</v>
      </c>
      <c r="D549" s="3" t="s">
        <v>128</v>
      </c>
      <c r="E549" s="4">
        <v>43390.326284722199</v>
      </c>
      <c r="F549" s="3" t="s">
        <v>618</v>
      </c>
      <c r="G549" s="3" t="s">
        <v>129</v>
      </c>
      <c r="H549" s="5">
        <v>462</v>
      </c>
      <c r="I549" s="18">
        <v>462</v>
      </c>
      <c r="J549" s="3" t="s">
        <v>1131</v>
      </c>
      <c r="K549" s="6">
        <v>518268</v>
      </c>
      <c r="L549" s="3" t="s">
        <v>1132</v>
      </c>
      <c r="M549" s="4">
        <v>43369.6472222222</v>
      </c>
      <c r="N549" s="4">
        <v>43374.361111111102</v>
      </c>
      <c r="O549" s="3" t="s">
        <v>37</v>
      </c>
      <c r="P549" s="46" t="s">
        <v>1993</v>
      </c>
    </row>
    <row r="550" spans="1:16" ht="331.2" outlineLevel="2" x14ac:dyDescent="0.3">
      <c r="A550" s="3" t="s">
        <v>16</v>
      </c>
      <c r="B550" s="3" t="s">
        <v>17</v>
      </c>
      <c r="C550" s="3" t="s">
        <v>1099</v>
      </c>
      <c r="D550" s="3" t="s">
        <v>135</v>
      </c>
      <c r="E550" s="4">
        <v>43409.361006944397</v>
      </c>
      <c r="F550" s="3" t="s">
        <v>618</v>
      </c>
      <c r="G550" s="3" t="s">
        <v>123</v>
      </c>
      <c r="H550" s="5">
        <v>121</v>
      </c>
      <c r="I550" s="18">
        <v>121</v>
      </c>
      <c r="J550" s="3" t="s">
        <v>1133</v>
      </c>
      <c r="K550" s="6">
        <v>518310</v>
      </c>
      <c r="L550" s="3" t="s">
        <v>1134</v>
      </c>
      <c r="M550" s="4">
        <v>43378.500694444403</v>
      </c>
      <c r="N550" s="4">
        <v>43390.603472222203</v>
      </c>
      <c r="O550" s="3" t="s">
        <v>1808</v>
      </c>
      <c r="P550" s="48" t="s">
        <v>1998</v>
      </c>
    </row>
    <row r="551" spans="1:16" ht="244.8" outlineLevel="2" x14ac:dyDescent="0.3">
      <c r="A551" s="3" t="s">
        <v>16</v>
      </c>
      <c r="B551" s="3" t="s">
        <v>17</v>
      </c>
      <c r="C551" s="3" t="s">
        <v>1099</v>
      </c>
      <c r="D551" s="3" t="s">
        <v>135</v>
      </c>
      <c r="E551" s="4">
        <v>43409.361006944397</v>
      </c>
      <c r="F551" s="3" t="s">
        <v>618</v>
      </c>
      <c r="G551" s="3" t="s">
        <v>123</v>
      </c>
      <c r="H551" s="5">
        <v>127.6</v>
      </c>
      <c r="I551" s="18">
        <v>127.6</v>
      </c>
      <c r="J551" s="3" t="s">
        <v>1135</v>
      </c>
      <c r="K551" s="6">
        <v>518310</v>
      </c>
      <c r="L551" s="3" t="s">
        <v>1134</v>
      </c>
      <c r="M551" s="4">
        <v>43384.666666666701</v>
      </c>
      <c r="N551" s="4">
        <v>43388.641666666699</v>
      </c>
      <c r="O551" s="3" t="s">
        <v>1808</v>
      </c>
      <c r="P551" s="48" t="s">
        <v>1994</v>
      </c>
    </row>
    <row r="552" spans="1:16" ht="172.8" outlineLevel="2" x14ac:dyDescent="0.3">
      <c r="A552" s="3" t="s">
        <v>16</v>
      </c>
      <c r="B552" s="3" t="s">
        <v>17</v>
      </c>
      <c r="C552" s="3" t="s">
        <v>1099</v>
      </c>
      <c r="D552" s="3" t="s">
        <v>67</v>
      </c>
      <c r="E552" s="4">
        <v>43411.517303240696</v>
      </c>
      <c r="F552" s="3" t="s">
        <v>618</v>
      </c>
      <c r="G552" s="3" t="s">
        <v>645</v>
      </c>
      <c r="H552" s="5">
        <v>0</v>
      </c>
      <c r="I552" s="18">
        <v>159.4</v>
      </c>
      <c r="J552" s="3" t="s">
        <v>1136</v>
      </c>
      <c r="K552" s="6">
        <v>518311</v>
      </c>
      <c r="L552" s="3" t="s">
        <v>1137</v>
      </c>
      <c r="M552" s="4">
        <v>43364.659722222197</v>
      </c>
      <c r="N552" s="4">
        <v>43364.708333333299</v>
      </c>
      <c r="O552" s="3" t="s">
        <v>1807</v>
      </c>
      <c r="P552" s="46" t="s">
        <v>2005</v>
      </c>
    </row>
    <row r="553" spans="1:16" ht="129.6" outlineLevel="2" x14ac:dyDescent="0.3">
      <c r="A553" s="3" t="s">
        <v>16</v>
      </c>
      <c r="B553" s="3" t="s">
        <v>17</v>
      </c>
      <c r="C553" s="3" t="s">
        <v>1099</v>
      </c>
      <c r="D553" s="3" t="s">
        <v>19</v>
      </c>
      <c r="E553" s="4">
        <v>43412.447858796302</v>
      </c>
      <c r="F553" s="3" t="s">
        <v>618</v>
      </c>
      <c r="G553" s="3" t="s">
        <v>21</v>
      </c>
      <c r="H553" s="5">
        <v>154</v>
      </c>
      <c r="I553" s="18">
        <v>154</v>
      </c>
      <c r="J553" s="3" t="s">
        <v>1138</v>
      </c>
      <c r="K553" s="6">
        <v>518317</v>
      </c>
      <c r="L553" s="3" t="s">
        <v>1139</v>
      </c>
      <c r="M553" s="4">
        <v>43378.500694444403</v>
      </c>
      <c r="N553" s="4">
        <v>43388.357638888898</v>
      </c>
      <c r="O553" s="3" t="s">
        <v>712</v>
      </c>
      <c r="P553" s="48" t="s">
        <v>1999</v>
      </c>
    </row>
    <row r="554" spans="1:16" ht="187.2" outlineLevel="2" x14ac:dyDescent="0.3">
      <c r="A554" s="3" t="s">
        <v>16</v>
      </c>
      <c r="B554" s="3" t="s">
        <v>17</v>
      </c>
      <c r="C554" s="3" t="s">
        <v>1099</v>
      </c>
      <c r="D554" s="3" t="s">
        <v>128</v>
      </c>
      <c r="E554" s="4">
        <v>43417.343645833302</v>
      </c>
      <c r="F554" s="3" t="s">
        <v>618</v>
      </c>
      <c r="G554" s="3" t="s">
        <v>129</v>
      </c>
      <c r="H554" s="5">
        <v>506</v>
      </c>
      <c r="I554" s="18">
        <v>506</v>
      </c>
      <c r="J554" s="3" t="s">
        <v>1140</v>
      </c>
      <c r="K554" s="6">
        <v>518342</v>
      </c>
      <c r="L554" s="3" t="s">
        <v>1141</v>
      </c>
      <c r="M554" s="4">
        <v>43403.526388888902</v>
      </c>
      <c r="N554" s="4">
        <v>43404.305555555598</v>
      </c>
      <c r="O554" s="3" t="s">
        <v>37</v>
      </c>
      <c r="P554" s="48" t="s">
        <v>2000</v>
      </c>
    </row>
    <row r="555" spans="1:16" ht="345.6" outlineLevel="2" x14ac:dyDescent="0.3">
      <c r="A555" s="3" t="s">
        <v>16</v>
      </c>
      <c r="B555" s="3" t="s">
        <v>17</v>
      </c>
      <c r="C555" s="3" t="s">
        <v>1099</v>
      </c>
      <c r="D555" s="3" t="s">
        <v>135</v>
      </c>
      <c r="E555" s="4">
        <v>43433.322812500002</v>
      </c>
      <c r="F555" s="3" t="s">
        <v>618</v>
      </c>
      <c r="G555" s="3" t="s">
        <v>123</v>
      </c>
      <c r="H555" s="5">
        <v>134.19999999999999</v>
      </c>
      <c r="I555" s="18">
        <v>134.19999999999999</v>
      </c>
      <c r="J555" s="3" t="s">
        <v>1142</v>
      </c>
      <c r="K555" s="6">
        <v>518417</v>
      </c>
      <c r="L555" s="3" t="s">
        <v>1143</v>
      </c>
      <c r="M555" s="4">
        <v>43412.497222222199</v>
      </c>
      <c r="N555" s="4">
        <v>43417.484722222202</v>
      </c>
      <c r="O555" s="3" t="s">
        <v>1808</v>
      </c>
      <c r="P555" s="48" t="s">
        <v>2001</v>
      </c>
    </row>
    <row r="556" spans="1:16" ht="201.6" outlineLevel="2" x14ac:dyDescent="0.3">
      <c r="A556" s="3" t="s">
        <v>16</v>
      </c>
      <c r="B556" s="3" t="s">
        <v>17</v>
      </c>
      <c r="C556" s="3" t="s">
        <v>1099</v>
      </c>
      <c r="D556" s="3" t="s">
        <v>138</v>
      </c>
      <c r="E556" s="4">
        <v>43446.510335648098</v>
      </c>
      <c r="F556" s="3" t="s">
        <v>618</v>
      </c>
      <c r="G556" s="3" t="s">
        <v>139</v>
      </c>
      <c r="H556" s="5">
        <v>87</v>
      </c>
      <c r="I556" s="18">
        <v>87</v>
      </c>
      <c r="J556" s="3" t="s">
        <v>1144</v>
      </c>
      <c r="K556" s="6">
        <v>518458</v>
      </c>
      <c r="L556" s="3" t="s">
        <v>1145</v>
      </c>
      <c r="M556" s="4">
        <v>43426.467361111099</v>
      </c>
      <c r="N556" s="4">
        <v>43444.609027777798</v>
      </c>
      <c r="O556" s="3" t="s">
        <v>1146</v>
      </c>
      <c r="P556" s="46" t="s">
        <v>2006</v>
      </c>
    </row>
    <row r="557" spans="1:16" ht="259.2" outlineLevel="2" x14ac:dyDescent="0.3">
      <c r="A557" s="3" t="s">
        <v>16</v>
      </c>
      <c r="B557" s="3" t="s">
        <v>17</v>
      </c>
      <c r="C557" s="3" t="s">
        <v>1099</v>
      </c>
      <c r="D557" s="3" t="s">
        <v>135</v>
      </c>
      <c r="E557" s="4">
        <v>43446.513784722199</v>
      </c>
      <c r="F557" s="3" t="s">
        <v>618</v>
      </c>
      <c r="G557" s="3" t="s">
        <v>123</v>
      </c>
      <c r="H557" s="5">
        <v>566.5</v>
      </c>
      <c r="I557" s="18">
        <v>566.5</v>
      </c>
      <c r="J557" s="3" t="s">
        <v>1147</v>
      </c>
      <c r="K557" s="6">
        <v>518459</v>
      </c>
      <c r="L557" s="3" t="s">
        <v>1148</v>
      </c>
      <c r="M557" s="4">
        <v>43418.657638888901</v>
      </c>
      <c r="N557" s="4">
        <v>43434.392361111102</v>
      </c>
      <c r="O557" s="3" t="s">
        <v>1808</v>
      </c>
      <c r="P557" s="48" t="s">
        <v>2002</v>
      </c>
    </row>
    <row r="558" spans="1:16" ht="201.6" outlineLevel="2" x14ac:dyDescent="0.3">
      <c r="A558" s="3" t="s">
        <v>16</v>
      </c>
      <c r="B558" s="3" t="s">
        <v>17</v>
      </c>
      <c r="C558" s="3" t="s">
        <v>1099</v>
      </c>
      <c r="D558" s="3" t="s">
        <v>426</v>
      </c>
      <c r="E558" s="4">
        <v>43473.562395833302</v>
      </c>
      <c r="F558" s="3" t="s">
        <v>618</v>
      </c>
      <c r="G558" s="3" t="s">
        <v>427</v>
      </c>
      <c r="H558" s="5">
        <v>0</v>
      </c>
      <c r="I558" s="18">
        <v>221.21</v>
      </c>
      <c r="J558" s="3" t="s">
        <v>1149</v>
      </c>
      <c r="K558" s="6">
        <v>518508</v>
      </c>
      <c r="L558" s="3" t="s">
        <v>1150</v>
      </c>
      <c r="M558" s="4">
        <v>43420.488888888904</v>
      </c>
      <c r="N558" s="4">
        <v>43430.469444444403</v>
      </c>
      <c r="O558" s="3" t="s">
        <v>121</v>
      </c>
      <c r="P558" s="48" t="s">
        <v>1976</v>
      </c>
    </row>
    <row r="559" spans="1:16" ht="360" outlineLevel="2" x14ac:dyDescent="0.3">
      <c r="A559" s="3" t="s">
        <v>16</v>
      </c>
      <c r="B559" s="3" t="s">
        <v>17</v>
      </c>
      <c r="C559" s="3" t="s">
        <v>1099</v>
      </c>
      <c r="D559" s="3" t="s">
        <v>135</v>
      </c>
      <c r="E559" s="4">
        <v>43481.288090277798</v>
      </c>
      <c r="F559" s="3" t="s">
        <v>618</v>
      </c>
      <c r="G559" s="3" t="s">
        <v>123</v>
      </c>
      <c r="H559" s="5">
        <v>355.4</v>
      </c>
      <c r="I559" s="18">
        <v>355.4</v>
      </c>
      <c r="J559" s="3" t="s">
        <v>1151</v>
      </c>
      <c r="K559" s="6">
        <v>518541</v>
      </c>
      <c r="L559" s="3" t="s">
        <v>1152</v>
      </c>
      <c r="M559" s="4">
        <v>43425.531944444403</v>
      </c>
      <c r="N559" s="4">
        <v>43474.4909722222</v>
      </c>
      <c r="O559" s="3" t="s">
        <v>507</v>
      </c>
      <c r="P559" s="46" t="s">
        <v>2007</v>
      </c>
    </row>
    <row r="560" spans="1:16" ht="273.60000000000002" outlineLevel="2" x14ac:dyDescent="0.3">
      <c r="A560" s="3" t="s">
        <v>16</v>
      </c>
      <c r="B560" s="3" t="s">
        <v>17</v>
      </c>
      <c r="C560" s="3" t="s">
        <v>1099</v>
      </c>
      <c r="D560" s="3" t="s">
        <v>19</v>
      </c>
      <c r="E560" s="4">
        <v>43482.5936574074</v>
      </c>
      <c r="F560" s="3" t="s">
        <v>618</v>
      </c>
      <c r="G560" s="3" t="s">
        <v>21</v>
      </c>
      <c r="H560" s="5">
        <v>695</v>
      </c>
      <c r="I560" s="18">
        <v>695</v>
      </c>
      <c r="J560" s="3" t="s">
        <v>1153</v>
      </c>
      <c r="K560" s="6">
        <v>518563</v>
      </c>
      <c r="L560" s="3" t="s">
        <v>1154</v>
      </c>
      <c r="M560" s="4">
        <v>43384.666666666701</v>
      </c>
      <c r="N560" s="4">
        <v>43467.607638888898</v>
      </c>
      <c r="O560" s="3" t="s">
        <v>511</v>
      </c>
      <c r="P560" s="48" t="s">
        <v>1995</v>
      </c>
    </row>
    <row r="561" spans="1:16" ht="244.8" outlineLevel="2" x14ac:dyDescent="0.3">
      <c r="A561" s="3" t="s">
        <v>16</v>
      </c>
      <c r="B561" s="3" t="s">
        <v>17</v>
      </c>
      <c r="C561" s="3" t="s">
        <v>1099</v>
      </c>
      <c r="D561" s="3" t="s">
        <v>19</v>
      </c>
      <c r="E561" s="4">
        <v>43490.308923611097</v>
      </c>
      <c r="F561" s="3" t="s">
        <v>618</v>
      </c>
      <c r="G561" s="3" t="s">
        <v>21</v>
      </c>
      <c r="H561" s="5">
        <v>365</v>
      </c>
      <c r="I561" s="18">
        <v>365</v>
      </c>
      <c r="J561" s="3" t="s">
        <v>1155</v>
      </c>
      <c r="K561" s="6">
        <v>518588</v>
      </c>
      <c r="L561" s="3" t="s">
        <v>23</v>
      </c>
      <c r="M561" s="4">
        <v>43425.592361111099</v>
      </c>
      <c r="N561" s="4">
        <v>43468.702083333301</v>
      </c>
      <c r="O561" s="3" t="s">
        <v>511</v>
      </c>
      <c r="P561" s="48" t="s">
        <v>2003</v>
      </c>
    </row>
    <row r="562" spans="1:16" ht="230.4" outlineLevel="2" x14ac:dyDescent="0.3">
      <c r="A562" s="3" t="s">
        <v>16</v>
      </c>
      <c r="B562" s="3" t="s">
        <v>17</v>
      </c>
      <c r="C562" s="3" t="s">
        <v>1099</v>
      </c>
      <c r="D562" s="3" t="s">
        <v>67</v>
      </c>
      <c r="E562" s="4">
        <v>43490.322812500002</v>
      </c>
      <c r="F562" s="3" t="s">
        <v>618</v>
      </c>
      <c r="G562" s="3" t="s">
        <v>68</v>
      </c>
      <c r="H562" s="5">
        <v>461</v>
      </c>
      <c r="I562" s="18">
        <v>461</v>
      </c>
      <c r="J562" s="3" t="s">
        <v>1156</v>
      </c>
      <c r="K562" s="6">
        <v>518599</v>
      </c>
      <c r="L562" s="3" t="s">
        <v>1157</v>
      </c>
      <c r="M562" s="4">
        <v>43451.633333333302</v>
      </c>
      <c r="N562" s="4">
        <v>43454.476388888899</v>
      </c>
      <c r="O562" s="3" t="s">
        <v>1807</v>
      </c>
      <c r="P562" s="46" t="s">
        <v>2008</v>
      </c>
    </row>
    <row r="563" spans="1:16" ht="144" outlineLevel="2" x14ac:dyDescent="0.3">
      <c r="A563" s="3" t="s">
        <v>16</v>
      </c>
      <c r="B563" s="3" t="s">
        <v>17</v>
      </c>
      <c r="C563" s="3" t="s">
        <v>1099</v>
      </c>
      <c r="D563" s="3" t="s">
        <v>19</v>
      </c>
      <c r="E563" s="4">
        <v>43504.312395833302</v>
      </c>
      <c r="F563" s="3" t="s">
        <v>618</v>
      </c>
      <c r="G563" s="3" t="s">
        <v>21</v>
      </c>
      <c r="H563" s="5">
        <v>121</v>
      </c>
      <c r="I563" s="18">
        <v>121</v>
      </c>
      <c r="J563" s="3" t="s">
        <v>1158</v>
      </c>
      <c r="K563" s="6">
        <v>518672</v>
      </c>
      <c r="L563" s="3" t="s">
        <v>1159</v>
      </c>
      <c r="M563" s="4">
        <v>43488.492361111101</v>
      </c>
      <c r="N563" s="4">
        <v>43495.3527777778</v>
      </c>
      <c r="O563" s="3" t="s">
        <v>712</v>
      </c>
      <c r="P563" s="48" t="s">
        <v>2011</v>
      </c>
    </row>
    <row r="564" spans="1:16" ht="43.2" outlineLevel="2" x14ac:dyDescent="0.3">
      <c r="A564" s="3" t="s">
        <v>16</v>
      </c>
      <c r="B564" s="3" t="s">
        <v>17</v>
      </c>
      <c r="C564" s="3" t="s">
        <v>1099</v>
      </c>
      <c r="D564" s="3" t="s">
        <v>138</v>
      </c>
      <c r="E564" s="4">
        <v>43507.295069444401</v>
      </c>
      <c r="F564" s="3" t="s">
        <v>618</v>
      </c>
      <c r="G564" s="3" t="s">
        <v>139</v>
      </c>
      <c r="H564" s="5">
        <v>193.05</v>
      </c>
      <c r="I564" s="18">
        <v>193.05</v>
      </c>
      <c r="J564" s="3" t="s">
        <v>1160</v>
      </c>
      <c r="K564" s="6">
        <v>518702</v>
      </c>
      <c r="L564" s="3" t="s">
        <v>1161</v>
      </c>
      <c r="M564" s="4">
        <v>43455.599305555603</v>
      </c>
      <c r="N564" s="4">
        <v>43455.599305555603</v>
      </c>
      <c r="O564" s="3" t="s">
        <v>887</v>
      </c>
      <c r="P564" s="48" t="s">
        <v>1162</v>
      </c>
    </row>
    <row r="565" spans="1:16" ht="331.2" outlineLevel="2" x14ac:dyDescent="0.3">
      <c r="A565" s="3" t="s">
        <v>16</v>
      </c>
      <c r="B565" s="3" t="s">
        <v>17</v>
      </c>
      <c r="C565" s="3" t="s">
        <v>1099</v>
      </c>
      <c r="D565" s="3" t="s">
        <v>116</v>
      </c>
      <c r="E565" s="4">
        <v>43509.357546296298</v>
      </c>
      <c r="F565" s="3" t="s">
        <v>103</v>
      </c>
      <c r="G565" s="3" t="s">
        <v>21</v>
      </c>
      <c r="H565" s="5">
        <v>638</v>
      </c>
      <c r="I565" s="18">
        <v>638</v>
      </c>
      <c r="J565" s="3" t="s">
        <v>1163</v>
      </c>
      <c r="K565" s="6">
        <v>518711</v>
      </c>
      <c r="L565" s="3" t="s">
        <v>1164</v>
      </c>
      <c r="M565" s="4">
        <v>43453.354166666701</v>
      </c>
      <c r="N565" s="4">
        <v>43453.673611111102</v>
      </c>
      <c r="O565" s="3" t="s">
        <v>1165</v>
      </c>
      <c r="P565" s="46" t="s">
        <v>2009</v>
      </c>
    </row>
    <row r="566" spans="1:16" ht="316.8" outlineLevel="2" x14ac:dyDescent="0.3">
      <c r="A566" s="3" t="s">
        <v>16</v>
      </c>
      <c r="B566" s="3" t="s">
        <v>17</v>
      </c>
      <c r="C566" s="3" t="s">
        <v>1099</v>
      </c>
      <c r="D566" s="3" t="s">
        <v>135</v>
      </c>
      <c r="E566" s="4">
        <v>43509.364479166703</v>
      </c>
      <c r="F566" s="3" t="s">
        <v>618</v>
      </c>
      <c r="G566" s="3" t="s">
        <v>123</v>
      </c>
      <c r="H566" s="5">
        <v>178.2</v>
      </c>
      <c r="I566" s="18">
        <v>178.2</v>
      </c>
      <c r="J566" s="3" t="s">
        <v>1166</v>
      </c>
      <c r="K566" s="6">
        <v>518714</v>
      </c>
      <c r="L566" s="3" t="s">
        <v>1167</v>
      </c>
      <c r="M566" s="4">
        <v>43487.623611111099</v>
      </c>
      <c r="N566" s="4">
        <v>43497.467361111099</v>
      </c>
      <c r="O566" s="3" t="s">
        <v>1808</v>
      </c>
      <c r="P566" s="46" t="s">
        <v>2010</v>
      </c>
    </row>
    <row r="567" spans="1:16" ht="172.8" outlineLevel="2" x14ac:dyDescent="0.3">
      <c r="A567" s="3" t="s">
        <v>16</v>
      </c>
      <c r="B567" s="3" t="s">
        <v>17</v>
      </c>
      <c r="C567" s="3" t="s">
        <v>1099</v>
      </c>
      <c r="D567" s="3" t="s">
        <v>138</v>
      </c>
      <c r="E567" s="4">
        <v>43517.3054513889</v>
      </c>
      <c r="F567" s="3" t="s">
        <v>618</v>
      </c>
      <c r="G567" s="3" t="s">
        <v>139</v>
      </c>
      <c r="H567" s="5">
        <v>1592.8</v>
      </c>
      <c r="I567" s="18">
        <v>1592.8</v>
      </c>
      <c r="J567" s="3" t="s">
        <v>1168</v>
      </c>
      <c r="K567" s="6">
        <v>518753</v>
      </c>
      <c r="L567" s="3" t="s">
        <v>1169</v>
      </c>
      <c r="M567" s="4">
        <v>43207.370138888902</v>
      </c>
      <c r="N567" s="4">
        <v>43207.370833333298</v>
      </c>
      <c r="O567" s="3" t="s">
        <v>887</v>
      </c>
      <c r="P567" s="46" t="s">
        <v>2018</v>
      </c>
    </row>
    <row r="568" spans="1:16" ht="331.2" outlineLevel="2" x14ac:dyDescent="0.3">
      <c r="A568" s="3" t="s">
        <v>16</v>
      </c>
      <c r="B568" s="3" t="s">
        <v>17</v>
      </c>
      <c r="C568" s="3" t="s">
        <v>1099</v>
      </c>
      <c r="D568" s="3" t="s">
        <v>763</v>
      </c>
      <c r="E568" s="4">
        <v>43521.277685185203</v>
      </c>
      <c r="F568" s="3" t="s">
        <v>618</v>
      </c>
      <c r="G568" s="3" t="s">
        <v>764</v>
      </c>
      <c r="H568" s="5">
        <v>605</v>
      </c>
      <c r="I568" s="18">
        <v>605</v>
      </c>
      <c r="J568" s="3" t="s">
        <v>1170</v>
      </c>
      <c r="K568" s="6">
        <v>518758</v>
      </c>
      <c r="L568" s="3" t="s">
        <v>1171</v>
      </c>
      <c r="M568" s="4">
        <v>43501.4909722222</v>
      </c>
      <c r="N568" s="4">
        <v>43505.640277777798</v>
      </c>
      <c r="O568" s="3" t="s">
        <v>1172</v>
      </c>
      <c r="P568" s="46" t="s">
        <v>2019</v>
      </c>
    </row>
    <row r="569" spans="1:16" ht="345.6" outlineLevel="2" x14ac:dyDescent="0.3">
      <c r="A569" s="3" t="s">
        <v>16</v>
      </c>
      <c r="B569" s="3" t="s">
        <v>17</v>
      </c>
      <c r="C569" s="3" t="s">
        <v>1099</v>
      </c>
      <c r="D569" s="3" t="s">
        <v>135</v>
      </c>
      <c r="E569" s="4">
        <v>43523.3124074074</v>
      </c>
      <c r="F569" s="3" t="s">
        <v>618</v>
      </c>
      <c r="G569" s="3" t="s">
        <v>123</v>
      </c>
      <c r="H569" s="5">
        <v>120</v>
      </c>
      <c r="I569" s="18">
        <v>120</v>
      </c>
      <c r="J569" s="3" t="s">
        <v>1173</v>
      </c>
      <c r="K569" s="6">
        <v>518809</v>
      </c>
      <c r="L569" s="3" t="s">
        <v>1174</v>
      </c>
      <c r="M569" s="4">
        <v>43514.559722222199</v>
      </c>
      <c r="N569" s="4">
        <v>43518.676388888904</v>
      </c>
      <c r="O569" s="3" t="s">
        <v>540</v>
      </c>
      <c r="P569" s="46" t="s">
        <v>2020</v>
      </c>
    </row>
    <row r="570" spans="1:16" ht="201.6" outlineLevel="2" x14ac:dyDescent="0.3">
      <c r="A570" s="3" t="s">
        <v>16</v>
      </c>
      <c r="B570" s="3" t="s">
        <v>17</v>
      </c>
      <c r="C570" s="3" t="s">
        <v>1099</v>
      </c>
      <c r="D570" s="3" t="s">
        <v>138</v>
      </c>
      <c r="E570" s="4">
        <v>43524.4269907407</v>
      </c>
      <c r="F570" s="3" t="s">
        <v>1175</v>
      </c>
      <c r="G570" s="3" t="s">
        <v>139</v>
      </c>
      <c r="H570" s="5">
        <v>302.51</v>
      </c>
      <c r="I570" s="18">
        <v>302.51</v>
      </c>
      <c r="J570" s="3" t="s">
        <v>1176</v>
      </c>
      <c r="K570" s="6">
        <v>518838</v>
      </c>
      <c r="L570" s="3" t="s">
        <v>1177</v>
      </c>
      <c r="M570" s="4">
        <v>43467.512499999997</v>
      </c>
      <c r="N570" s="4">
        <v>43522.661805555603</v>
      </c>
      <c r="O570" s="3" t="s">
        <v>887</v>
      </c>
      <c r="P570" s="46" t="s">
        <v>2021</v>
      </c>
    </row>
    <row r="571" spans="1:16" ht="374.4" outlineLevel="2" x14ac:dyDescent="0.3">
      <c r="A571" s="3" t="s">
        <v>16</v>
      </c>
      <c r="B571" s="3" t="s">
        <v>17</v>
      </c>
      <c r="C571" s="3" t="s">
        <v>1099</v>
      </c>
      <c r="D571" s="3" t="s">
        <v>135</v>
      </c>
      <c r="E571" s="4">
        <v>43553.388796296298</v>
      </c>
      <c r="F571" s="3" t="s">
        <v>618</v>
      </c>
      <c r="G571" s="3" t="s">
        <v>123</v>
      </c>
      <c r="H571" s="5">
        <v>227.7</v>
      </c>
      <c r="I571" s="18">
        <v>227.7</v>
      </c>
      <c r="J571" s="3" t="s">
        <v>1178</v>
      </c>
      <c r="K571" s="6">
        <v>518984</v>
      </c>
      <c r="L571" s="3" t="s">
        <v>1179</v>
      </c>
      <c r="M571" s="4">
        <v>43536.384722222203</v>
      </c>
      <c r="N571" s="4">
        <v>43546.440277777801</v>
      </c>
      <c r="O571" s="3" t="s">
        <v>1808</v>
      </c>
      <c r="P571" s="46" t="s">
        <v>2022</v>
      </c>
    </row>
    <row r="572" spans="1:16" ht="374.4" outlineLevel="2" x14ac:dyDescent="0.3">
      <c r="A572" s="3" t="s">
        <v>16</v>
      </c>
      <c r="B572" s="3" t="s">
        <v>17</v>
      </c>
      <c r="C572" s="3" t="s">
        <v>1099</v>
      </c>
      <c r="D572" s="3" t="s">
        <v>19</v>
      </c>
      <c r="E572" s="4">
        <v>43557.562395833302</v>
      </c>
      <c r="F572" s="3" t="s">
        <v>618</v>
      </c>
      <c r="G572" s="3" t="s">
        <v>21</v>
      </c>
      <c r="H572" s="5">
        <v>451</v>
      </c>
      <c r="I572" s="18">
        <v>451</v>
      </c>
      <c r="J572" s="3" t="s">
        <v>1180</v>
      </c>
      <c r="K572" s="6">
        <v>519002</v>
      </c>
      <c r="L572" s="3" t="s">
        <v>1181</v>
      </c>
      <c r="M572" s="4">
        <v>43532.585416666698</v>
      </c>
      <c r="N572" s="4">
        <v>43550.4777777778</v>
      </c>
      <c r="O572" s="3" t="s">
        <v>511</v>
      </c>
      <c r="P572" s="48" t="s">
        <v>2030</v>
      </c>
    </row>
    <row r="573" spans="1:16" ht="216" outlineLevel="2" x14ac:dyDescent="0.3">
      <c r="A573" s="3" t="s">
        <v>16</v>
      </c>
      <c r="B573" s="3" t="s">
        <v>17</v>
      </c>
      <c r="C573" s="3" t="s">
        <v>1099</v>
      </c>
      <c r="D573" s="3" t="s">
        <v>128</v>
      </c>
      <c r="E573" s="4">
        <v>43557.562395833302</v>
      </c>
      <c r="F573" s="3" t="s">
        <v>618</v>
      </c>
      <c r="G573" s="3" t="s">
        <v>129</v>
      </c>
      <c r="H573" s="5">
        <v>759</v>
      </c>
      <c r="I573" s="18">
        <v>759</v>
      </c>
      <c r="J573" s="3" t="s">
        <v>1182</v>
      </c>
      <c r="K573" s="6">
        <v>519003</v>
      </c>
      <c r="L573" s="3" t="s">
        <v>1183</v>
      </c>
      <c r="M573" s="4">
        <v>43551.510416666701</v>
      </c>
      <c r="N573" s="4">
        <v>43556.515972222202</v>
      </c>
      <c r="O573" s="3" t="s">
        <v>37</v>
      </c>
      <c r="P573" s="48" t="s">
        <v>1996</v>
      </c>
    </row>
    <row r="574" spans="1:16" ht="259.2" outlineLevel="2" x14ac:dyDescent="0.3">
      <c r="A574" s="3" t="s">
        <v>16</v>
      </c>
      <c r="B574" s="3" t="s">
        <v>17</v>
      </c>
      <c r="C574" s="3" t="s">
        <v>1099</v>
      </c>
      <c r="D574" s="3" t="s">
        <v>19</v>
      </c>
      <c r="E574" s="4">
        <v>43557.565879629597</v>
      </c>
      <c r="F574" s="3" t="s">
        <v>618</v>
      </c>
      <c r="G574" s="3" t="s">
        <v>21</v>
      </c>
      <c r="H574" s="5">
        <v>121</v>
      </c>
      <c r="I574" s="18">
        <v>121</v>
      </c>
      <c r="J574" s="3" t="s">
        <v>1184</v>
      </c>
      <c r="K574" s="6">
        <v>519018</v>
      </c>
      <c r="L574" s="3" t="s">
        <v>1185</v>
      </c>
      <c r="M574" s="4">
        <v>43531.548611111102</v>
      </c>
      <c r="N574" s="4">
        <v>43544.507638888899</v>
      </c>
      <c r="O574" s="3" t="s">
        <v>712</v>
      </c>
      <c r="P574" s="46" t="s">
        <v>2060</v>
      </c>
    </row>
    <row r="575" spans="1:16" ht="273.60000000000002" outlineLevel="2" x14ac:dyDescent="0.3">
      <c r="A575" s="3" t="s">
        <v>16</v>
      </c>
      <c r="B575" s="3" t="s">
        <v>17</v>
      </c>
      <c r="C575" s="3" t="s">
        <v>1099</v>
      </c>
      <c r="D575" s="3" t="s">
        <v>19</v>
      </c>
      <c r="E575" s="4">
        <v>43557.565879629597</v>
      </c>
      <c r="F575" s="3" t="s">
        <v>618</v>
      </c>
      <c r="G575" s="3" t="s">
        <v>139</v>
      </c>
      <c r="H575" s="5">
        <v>121</v>
      </c>
      <c r="I575" s="18">
        <v>121</v>
      </c>
      <c r="J575" s="3" t="s">
        <v>1186</v>
      </c>
      <c r="K575" s="6">
        <v>519018</v>
      </c>
      <c r="L575" s="3" t="s">
        <v>1187</v>
      </c>
      <c r="M575" s="4">
        <v>43542.473611111098</v>
      </c>
      <c r="N575" s="4">
        <v>43545.589583333298</v>
      </c>
      <c r="O575" s="3" t="s">
        <v>712</v>
      </c>
      <c r="P575" s="46" t="s">
        <v>2023</v>
      </c>
    </row>
    <row r="576" spans="1:16" ht="259.2" outlineLevel="2" x14ac:dyDescent="0.3">
      <c r="A576" s="3" t="s">
        <v>16</v>
      </c>
      <c r="B576" s="3" t="s">
        <v>17</v>
      </c>
      <c r="C576" s="3" t="s">
        <v>1099</v>
      </c>
      <c r="D576" s="3" t="s">
        <v>138</v>
      </c>
      <c r="E576" s="4">
        <v>43558.666574074101</v>
      </c>
      <c r="F576" s="3" t="s">
        <v>618</v>
      </c>
      <c r="G576" s="3" t="s">
        <v>139</v>
      </c>
      <c r="H576" s="5">
        <v>718.91</v>
      </c>
      <c r="I576" s="18">
        <v>718.91</v>
      </c>
      <c r="J576" s="3" t="s">
        <v>1188</v>
      </c>
      <c r="K576" s="6">
        <v>519028</v>
      </c>
      <c r="L576" s="3" t="s">
        <v>1189</v>
      </c>
      <c r="M576" s="4">
        <v>43529.545138888898</v>
      </c>
      <c r="N576" s="4">
        <v>43536.477083333302</v>
      </c>
      <c r="O576" s="3" t="s">
        <v>1146</v>
      </c>
      <c r="P576" s="46" t="s">
        <v>2024</v>
      </c>
    </row>
    <row r="577" spans="1:16" ht="345.6" outlineLevel="2" x14ac:dyDescent="0.3">
      <c r="A577" s="3" t="s">
        <v>16</v>
      </c>
      <c r="B577" s="3" t="s">
        <v>17</v>
      </c>
      <c r="C577" s="3" t="s">
        <v>1099</v>
      </c>
      <c r="D577" s="3" t="s">
        <v>19</v>
      </c>
      <c r="E577" s="4">
        <v>43558.666574074101</v>
      </c>
      <c r="F577" s="3" t="s">
        <v>618</v>
      </c>
      <c r="G577" s="3" t="s">
        <v>21</v>
      </c>
      <c r="H577" s="5">
        <v>458.48</v>
      </c>
      <c r="I577" s="18">
        <v>458.48</v>
      </c>
      <c r="J577" s="3" t="s">
        <v>1190</v>
      </c>
      <c r="K577" s="6">
        <v>519027</v>
      </c>
      <c r="L577" s="3" t="s">
        <v>1191</v>
      </c>
      <c r="M577" s="4">
        <v>43552.438888888901</v>
      </c>
      <c r="N577" s="4">
        <v>43558.457638888904</v>
      </c>
      <c r="O577" s="3" t="s">
        <v>710</v>
      </c>
      <c r="P577" s="48" t="s">
        <v>2012</v>
      </c>
    </row>
    <row r="578" spans="1:16" ht="409.6" outlineLevel="2" x14ac:dyDescent="0.3">
      <c r="A578" s="3" t="s">
        <v>16</v>
      </c>
      <c r="B578" s="3" t="s">
        <v>17</v>
      </c>
      <c r="C578" s="3" t="s">
        <v>1099</v>
      </c>
      <c r="D578" s="3" t="s">
        <v>135</v>
      </c>
      <c r="E578" s="4">
        <v>43560.694363425901</v>
      </c>
      <c r="F578" s="3" t="s">
        <v>618</v>
      </c>
      <c r="G578" s="3" t="s">
        <v>123</v>
      </c>
      <c r="H578" s="5">
        <v>4926</v>
      </c>
      <c r="I578" s="18">
        <v>4926</v>
      </c>
      <c r="J578" s="3" t="s">
        <v>1192</v>
      </c>
      <c r="K578" s="6">
        <v>519040</v>
      </c>
      <c r="L578" s="3" t="s">
        <v>1193</v>
      </c>
      <c r="M578" s="4">
        <v>43524.370833333298</v>
      </c>
      <c r="N578" s="4">
        <v>43548.618750000001</v>
      </c>
      <c r="O578" s="3" t="s">
        <v>540</v>
      </c>
      <c r="P578" s="46" t="s">
        <v>2025</v>
      </c>
    </row>
    <row r="579" spans="1:16" ht="216" outlineLevel="2" x14ac:dyDescent="0.3">
      <c r="A579" s="3" t="s">
        <v>16</v>
      </c>
      <c r="B579" s="3" t="s">
        <v>17</v>
      </c>
      <c r="C579" s="3" t="s">
        <v>1099</v>
      </c>
      <c r="D579" s="3" t="s">
        <v>138</v>
      </c>
      <c r="E579" s="4">
        <v>43572.295034722199</v>
      </c>
      <c r="F579" s="3" t="s">
        <v>618</v>
      </c>
      <c r="G579" s="3" t="s">
        <v>139</v>
      </c>
      <c r="H579" s="5">
        <v>65.64</v>
      </c>
      <c r="I579" s="18">
        <v>65.64</v>
      </c>
      <c r="J579" s="3" t="s">
        <v>1194</v>
      </c>
      <c r="K579" s="6">
        <v>519093</v>
      </c>
      <c r="L579" s="3" t="s">
        <v>1195</v>
      </c>
      <c r="M579" s="4">
        <v>43565.547222222202</v>
      </c>
      <c r="N579" s="4">
        <v>43566.630555555603</v>
      </c>
      <c r="O579" s="3" t="s">
        <v>887</v>
      </c>
      <c r="P579" s="46" t="s">
        <v>2061</v>
      </c>
    </row>
    <row r="580" spans="1:16" ht="360" outlineLevel="2" x14ac:dyDescent="0.3">
      <c r="A580" s="3" t="s">
        <v>16</v>
      </c>
      <c r="B580" s="3" t="s">
        <v>17</v>
      </c>
      <c r="C580" s="3" t="s">
        <v>1099</v>
      </c>
      <c r="D580" s="3" t="s">
        <v>135</v>
      </c>
      <c r="E580" s="4">
        <v>43585.472164351901</v>
      </c>
      <c r="F580" s="3" t="s">
        <v>618</v>
      </c>
      <c r="G580" s="3" t="s">
        <v>123</v>
      </c>
      <c r="H580" s="5">
        <v>154</v>
      </c>
      <c r="I580" s="18">
        <v>154</v>
      </c>
      <c r="J580" s="3" t="s">
        <v>1196</v>
      </c>
      <c r="K580" s="6">
        <v>519109</v>
      </c>
      <c r="L580" s="3" t="s">
        <v>1197</v>
      </c>
      <c r="M580" s="4">
        <v>43560.644444444399</v>
      </c>
      <c r="N580" s="4">
        <v>43564.643750000003</v>
      </c>
      <c r="O580" s="3" t="s">
        <v>1808</v>
      </c>
      <c r="P580" s="46" t="s">
        <v>2026</v>
      </c>
    </row>
    <row r="581" spans="1:16" ht="360" outlineLevel="2" x14ac:dyDescent="0.3">
      <c r="A581" s="3" t="s">
        <v>16</v>
      </c>
      <c r="B581" s="3" t="s">
        <v>17</v>
      </c>
      <c r="C581" s="3" t="s">
        <v>1099</v>
      </c>
      <c r="D581" s="3" t="s">
        <v>135</v>
      </c>
      <c r="E581" s="4">
        <v>43585.472164351901</v>
      </c>
      <c r="F581" s="3" t="s">
        <v>618</v>
      </c>
      <c r="G581" s="3" t="s">
        <v>123</v>
      </c>
      <c r="H581" s="5">
        <v>218.9</v>
      </c>
      <c r="I581" s="18">
        <v>218.9</v>
      </c>
      <c r="J581" s="3" t="s">
        <v>1198</v>
      </c>
      <c r="K581" s="6">
        <v>519106</v>
      </c>
      <c r="L581" s="3" t="s">
        <v>1199</v>
      </c>
      <c r="M581" s="4">
        <v>43560.668749999997</v>
      </c>
      <c r="N581" s="4">
        <v>43568.4375</v>
      </c>
      <c r="O581" s="3" t="s">
        <v>1808</v>
      </c>
      <c r="P581" s="46" t="s">
        <v>2027</v>
      </c>
    </row>
    <row r="582" spans="1:16" ht="288" outlineLevel="2" x14ac:dyDescent="0.3">
      <c r="A582" s="3" t="s">
        <v>16</v>
      </c>
      <c r="B582" s="3" t="s">
        <v>17</v>
      </c>
      <c r="C582" s="3" t="s">
        <v>1099</v>
      </c>
      <c r="D582" s="3" t="s">
        <v>135</v>
      </c>
      <c r="E582" s="4">
        <v>43585.472164351901</v>
      </c>
      <c r="F582" s="3" t="s">
        <v>618</v>
      </c>
      <c r="G582" s="3" t="s">
        <v>123</v>
      </c>
      <c r="H582" s="5">
        <v>484</v>
      </c>
      <c r="I582" s="18">
        <v>484</v>
      </c>
      <c r="J582" s="3" t="s">
        <v>1200</v>
      </c>
      <c r="K582" s="6">
        <v>519109</v>
      </c>
      <c r="L582" s="3" t="s">
        <v>1197</v>
      </c>
      <c r="M582" s="4">
        <v>43566.431250000001</v>
      </c>
      <c r="N582" s="4">
        <v>43567.368750000001</v>
      </c>
      <c r="O582" s="3" t="s">
        <v>1808</v>
      </c>
      <c r="P582" s="46" t="s">
        <v>2028</v>
      </c>
    </row>
    <row r="583" spans="1:16" ht="158.4" outlineLevel="2" x14ac:dyDescent="0.3">
      <c r="A583" s="3" t="s">
        <v>16</v>
      </c>
      <c r="B583" s="3" t="s">
        <v>17</v>
      </c>
      <c r="C583" s="3" t="s">
        <v>1099</v>
      </c>
      <c r="D583" s="3" t="s">
        <v>67</v>
      </c>
      <c r="E583" s="4">
        <v>43598.308923611097</v>
      </c>
      <c r="F583" s="3" t="s">
        <v>618</v>
      </c>
      <c r="G583" s="3" t="s">
        <v>645</v>
      </c>
      <c r="H583" s="5">
        <v>206.1</v>
      </c>
      <c r="I583" s="18">
        <v>206.1</v>
      </c>
      <c r="J583" s="3" t="s">
        <v>1201</v>
      </c>
      <c r="K583" s="6">
        <v>519175</v>
      </c>
      <c r="L583" s="3" t="s">
        <v>1202</v>
      </c>
      <c r="M583" s="4">
        <v>43559.609722222202</v>
      </c>
      <c r="N583" s="4">
        <v>43594.470138888901</v>
      </c>
      <c r="O583" s="3" t="s">
        <v>1807</v>
      </c>
      <c r="P583" s="46" t="s">
        <v>2029</v>
      </c>
    </row>
    <row r="584" spans="1:16" ht="288" outlineLevel="2" x14ac:dyDescent="0.3">
      <c r="A584" s="3" t="s">
        <v>16</v>
      </c>
      <c r="B584" s="3" t="s">
        <v>17</v>
      </c>
      <c r="C584" s="3" t="s">
        <v>1099</v>
      </c>
      <c r="D584" s="3" t="s">
        <v>138</v>
      </c>
      <c r="E584" s="4">
        <v>43601.3124074074</v>
      </c>
      <c r="F584" s="3" t="s">
        <v>618</v>
      </c>
      <c r="G584" s="3" t="s">
        <v>139</v>
      </c>
      <c r="H584" s="5">
        <v>2167.41</v>
      </c>
      <c r="I584" s="18">
        <v>2167.41</v>
      </c>
      <c r="J584" s="3" t="s">
        <v>1203</v>
      </c>
      <c r="K584" s="6">
        <v>519207</v>
      </c>
      <c r="L584" s="3" t="s">
        <v>1204</v>
      </c>
      <c r="M584" s="4">
        <v>43430.4506944444</v>
      </c>
      <c r="N584" s="4">
        <v>43447.479861111096</v>
      </c>
      <c r="O584" s="3" t="s">
        <v>887</v>
      </c>
      <c r="P584" s="48" t="s">
        <v>2004</v>
      </c>
    </row>
    <row r="585" spans="1:16" outlineLevel="2" x14ac:dyDescent="0.3">
      <c r="A585" s="3" t="s">
        <v>16</v>
      </c>
      <c r="B585" s="3" t="s">
        <v>17</v>
      </c>
      <c r="C585" s="3" t="s">
        <v>1099</v>
      </c>
      <c r="D585" s="3" t="s">
        <v>128</v>
      </c>
      <c r="E585" s="4">
        <v>43605.5832407407</v>
      </c>
      <c r="F585" s="3" t="s">
        <v>618</v>
      </c>
      <c r="G585" s="3" t="s">
        <v>129</v>
      </c>
      <c r="H585" s="5">
        <v>297</v>
      </c>
      <c r="I585" s="18">
        <v>297</v>
      </c>
      <c r="J585" s="3" t="s">
        <v>1205</v>
      </c>
      <c r="K585" s="6">
        <v>519222</v>
      </c>
      <c r="L585" s="3" t="s">
        <v>1206</v>
      </c>
      <c r="M585" s="4">
        <v>43564.3215277778</v>
      </c>
      <c r="N585" s="4">
        <v>43564.322222222203</v>
      </c>
      <c r="O585" s="3" t="s">
        <v>507</v>
      </c>
      <c r="P585" s="48" t="s">
        <v>1207</v>
      </c>
    </row>
    <row r="586" spans="1:16" ht="345.6" outlineLevel="2" x14ac:dyDescent="0.3">
      <c r="A586" s="3" t="s">
        <v>16</v>
      </c>
      <c r="B586" s="3" t="s">
        <v>17</v>
      </c>
      <c r="C586" s="3" t="s">
        <v>1099</v>
      </c>
      <c r="D586" s="3" t="s">
        <v>135</v>
      </c>
      <c r="E586" s="4">
        <v>43607.395729166703</v>
      </c>
      <c r="F586" s="3" t="s">
        <v>618</v>
      </c>
      <c r="G586" s="3" t="s">
        <v>123</v>
      </c>
      <c r="H586" s="5">
        <v>429</v>
      </c>
      <c r="I586" s="18">
        <v>429</v>
      </c>
      <c r="J586" s="3" t="s">
        <v>1208</v>
      </c>
      <c r="K586" s="6">
        <v>519251</v>
      </c>
      <c r="L586" s="3" t="s">
        <v>1209</v>
      </c>
      <c r="M586" s="4">
        <v>43600.601388888899</v>
      </c>
      <c r="N586" s="4">
        <v>43601.5090277778</v>
      </c>
      <c r="O586" s="3" t="s">
        <v>1808</v>
      </c>
      <c r="P586" s="46" t="s">
        <v>2036</v>
      </c>
    </row>
    <row r="587" spans="1:16" outlineLevel="2" x14ac:dyDescent="0.3">
      <c r="A587" s="3" t="s">
        <v>16</v>
      </c>
      <c r="B587" s="3" t="s">
        <v>17</v>
      </c>
      <c r="C587" s="3" t="s">
        <v>1099</v>
      </c>
      <c r="D587" s="3" t="s">
        <v>128</v>
      </c>
      <c r="E587" s="4">
        <v>43612.277673611097</v>
      </c>
      <c r="F587" s="3" t="s">
        <v>618</v>
      </c>
      <c r="G587" s="3" t="s">
        <v>129</v>
      </c>
      <c r="H587" s="5">
        <v>363</v>
      </c>
      <c r="I587" s="18">
        <v>363</v>
      </c>
      <c r="J587" s="3" t="s">
        <v>1210</v>
      </c>
      <c r="K587" s="6">
        <v>519273</v>
      </c>
      <c r="L587" s="3" t="s">
        <v>1211</v>
      </c>
      <c r="M587" s="4">
        <v>43592.499305555597</v>
      </c>
      <c r="N587" s="4">
        <v>43593.499305555597</v>
      </c>
      <c r="O587" s="3" t="s">
        <v>37</v>
      </c>
      <c r="P587" s="48" t="s">
        <v>1212</v>
      </c>
    </row>
    <row r="588" spans="1:16" ht="158.4" outlineLevel="2" x14ac:dyDescent="0.3">
      <c r="A588" s="3" t="s">
        <v>16</v>
      </c>
      <c r="B588" s="3" t="s">
        <v>17</v>
      </c>
      <c r="C588" s="3" t="s">
        <v>1099</v>
      </c>
      <c r="D588" s="3" t="s">
        <v>135</v>
      </c>
      <c r="E588" s="4">
        <v>43621.284629629597</v>
      </c>
      <c r="F588" s="3" t="s">
        <v>618</v>
      </c>
      <c r="G588" s="3" t="s">
        <v>123</v>
      </c>
      <c r="H588" s="5">
        <v>264</v>
      </c>
      <c r="I588" s="18">
        <v>264</v>
      </c>
      <c r="J588" s="3" t="s">
        <v>1213</v>
      </c>
      <c r="K588" s="6">
        <v>519337</v>
      </c>
      <c r="L588" s="3" t="s">
        <v>1214</v>
      </c>
      <c r="M588" s="4">
        <v>43614.576388888898</v>
      </c>
      <c r="N588" s="4">
        <v>43614.625</v>
      </c>
      <c r="O588" s="3" t="s">
        <v>1808</v>
      </c>
      <c r="P588" s="48" t="s">
        <v>1215</v>
      </c>
    </row>
    <row r="589" spans="1:16" ht="331.2" outlineLevel="2" x14ac:dyDescent="0.3">
      <c r="A589" s="3" t="s">
        <v>16</v>
      </c>
      <c r="B589" s="3" t="s">
        <v>17</v>
      </c>
      <c r="C589" s="3" t="s">
        <v>1099</v>
      </c>
      <c r="D589" s="3" t="s">
        <v>116</v>
      </c>
      <c r="E589" s="4">
        <v>43623.461736111101</v>
      </c>
      <c r="F589" s="3" t="s">
        <v>618</v>
      </c>
      <c r="G589" s="3" t="s">
        <v>21</v>
      </c>
      <c r="H589" s="5">
        <v>462</v>
      </c>
      <c r="I589" s="18">
        <v>462</v>
      </c>
      <c r="J589" s="3" t="s">
        <v>1216</v>
      </c>
      <c r="K589" s="6">
        <v>519345</v>
      </c>
      <c r="L589" s="3" t="s">
        <v>1217</v>
      </c>
      <c r="M589" s="4">
        <v>43565.506249999999</v>
      </c>
      <c r="N589" s="4">
        <v>43565.574305555601</v>
      </c>
      <c r="O589" s="3" t="s">
        <v>1165</v>
      </c>
      <c r="P589" s="46" t="s">
        <v>2037</v>
      </c>
    </row>
    <row r="590" spans="1:16" ht="158.4" outlineLevel="2" x14ac:dyDescent="0.3">
      <c r="A590" s="3" t="s">
        <v>16</v>
      </c>
      <c r="B590" s="3" t="s">
        <v>17</v>
      </c>
      <c r="C590" s="3" t="s">
        <v>1099</v>
      </c>
      <c r="D590" s="3" t="s">
        <v>135</v>
      </c>
      <c r="E590" s="4">
        <v>43629.291562500002</v>
      </c>
      <c r="F590" s="3" t="s">
        <v>618</v>
      </c>
      <c r="G590" s="3" t="s">
        <v>123</v>
      </c>
      <c r="H590" s="5">
        <v>99</v>
      </c>
      <c r="I590" s="18">
        <v>99</v>
      </c>
      <c r="J590" s="3" t="s">
        <v>1218</v>
      </c>
      <c r="K590" s="6">
        <v>519360</v>
      </c>
      <c r="L590" s="3" t="s">
        <v>1219</v>
      </c>
      <c r="M590" s="4">
        <v>43616.374305555597</v>
      </c>
      <c r="N590" s="4">
        <v>43619.374305555597</v>
      </c>
      <c r="O590" s="3" t="s">
        <v>1808</v>
      </c>
      <c r="P590" s="48" t="s">
        <v>1220</v>
      </c>
    </row>
    <row r="591" spans="1:16" ht="230.4" outlineLevel="2" x14ac:dyDescent="0.3">
      <c r="A591" s="3" t="s">
        <v>16</v>
      </c>
      <c r="B591" s="3" t="s">
        <v>17</v>
      </c>
      <c r="C591" s="3" t="s">
        <v>1099</v>
      </c>
      <c r="D591" s="3" t="s">
        <v>19</v>
      </c>
      <c r="E591" s="4">
        <v>43635.270729166703</v>
      </c>
      <c r="F591" s="3" t="s">
        <v>618</v>
      </c>
      <c r="G591" s="3" t="s">
        <v>21</v>
      </c>
      <c r="H591" s="5">
        <v>535.5</v>
      </c>
      <c r="I591" s="18">
        <v>535.5</v>
      </c>
      <c r="J591" s="3" t="s">
        <v>1221</v>
      </c>
      <c r="K591" s="6">
        <v>519380</v>
      </c>
      <c r="L591" s="3" t="s">
        <v>1222</v>
      </c>
      <c r="M591" s="4">
        <v>43563.354166666701</v>
      </c>
      <c r="N591" s="4">
        <v>43599.633333333302</v>
      </c>
      <c r="O591" s="3" t="s">
        <v>431</v>
      </c>
      <c r="P591" s="46" t="s">
        <v>2038</v>
      </c>
    </row>
    <row r="592" spans="1:16" ht="158.4" outlineLevel="2" x14ac:dyDescent="0.3">
      <c r="A592" s="3" t="s">
        <v>16</v>
      </c>
      <c r="B592" s="3" t="s">
        <v>17</v>
      </c>
      <c r="C592" s="3" t="s">
        <v>1099</v>
      </c>
      <c r="D592" s="3" t="s">
        <v>67</v>
      </c>
      <c r="E592" s="4">
        <v>43635.274212962999</v>
      </c>
      <c r="F592" s="3" t="s">
        <v>618</v>
      </c>
      <c r="G592" s="3" t="s">
        <v>68</v>
      </c>
      <c r="H592" s="5">
        <v>95.64</v>
      </c>
      <c r="I592" s="18">
        <v>95.64</v>
      </c>
      <c r="J592" s="3" t="s">
        <v>1223</v>
      </c>
      <c r="K592" s="6">
        <v>519382</v>
      </c>
      <c r="L592" s="3" t="s">
        <v>1224</v>
      </c>
      <c r="M592" s="4">
        <v>43629.493055555598</v>
      </c>
      <c r="N592" s="4">
        <v>43633.597222222197</v>
      </c>
      <c r="O592" s="3" t="s">
        <v>161</v>
      </c>
      <c r="P592" s="48" t="s">
        <v>1951</v>
      </c>
    </row>
    <row r="593" spans="1:16" ht="187.2" outlineLevel="2" x14ac:dyDescent="0.3">
      <c r="A593" s="3" t="s">
        <v>16</v>
      </c>
      <c r="B593" s="3" t="s">
        <v>17</v>
      </c>
      <c r="C593" s="3" t="s">
        <v>1099</v>
      </c>
      <c r="D593" s="3" t="s">
        <v>135</v>
      </c>
      <c r="E593" s="4">
        <v>43644.395729166703</v>
      </c>
      <c r="F593" s="3" t="s">
        <v>618</v>
      </c>
      <c r="G593" s="3" t="s">
        <v>123</v>
      </c>
      <c r="H593" s="5">
        <v>856.9</v>
      </c>
      <c r="I593" s="18">
        <v>856.9</v>
      </c>
      <c r="J593" s="3" t="s">
        <v>1225</v>
      </c>
      <c r="K593" s="6">
        <v>519490</v>
      </c>
      <c r="L593" s="3" t="s">
        <v>1226</v>
      </c>
      <c r="M593" s="4">
        <v>43633.5534722222</v>
      </c>
      <c r="N593" s="4">
        <v>43643.380555555603</v>
      </c>
      <c r="O593" s="3" t="s">
        <v>1808</v>
      </c>
      <c r="P593" s="46" t="s">
        <v>2035</v>
      </c>
    </row>
    <row r="594" spans="1:16" ht="316.8" outlineLevel="2" x14ac:dyDescent="0.3">
      <c r="A594" s="3" t="s">
        <v>16</v>
      </c>
      <c r="B594" s="3" t="s">
        <v>17</v>
      </c>
      <c r="C594" s="3" t="s">
        <v>1099</v>
      </c>
      <c r="D594" s="3" t="s">
        <v>138</v>
      </c>
      <c r="E594" s="4">
        <v>43644.479074074101</v>
      </c>
      <c r="F594" s="3" t="s">
        <v>618</v>
      </c>
      <c r="G594" s="3" t="s">
        <v>139</v>
      </c>
      <c r="H594" s="5">
        <v>109.45</v>
      </c>
      <c r="I594" s="18">
        <v>109.45</v>
      </c>
      <c r="J594" s="3" t="s">
        <v>1227</v>
      </c>
      <c r="K594" s="6">
        <v>519499</v>
      </c>
      <c r="L594" s="3" t="s">
        <v>1228</v>
      </c>
      <c r="M594" s="4">
        <v>43622.664583333302</v>
      </c>
      <c r="N594" s="4">
        <v>43643.6430555556</v>
      </c>
      <c r="O594" s="3" t="s">
        <v>887</v>
      </c>
      <c r="P594" s="48" t="s">
        <v>2013</v>
      </c>
    </row>
    <row r="595" spans="1:16" outlineLevel="1" x14ac:dyDescent="0.3">
      <c r="A595" s="3" t="s">
        <v>16</v>
      </c>
      <c r="B595" s="3" t="s">
        <v>17</v>
      </c>
      <c r="C595" s="11" t="s">
        <v>1327</v>
      </c>
      <c r="D595" s="7"/>
      <c r="E595" s="8"/>
      <c r="F595" s="7"/>
      <c r="G595" s="7"/>
      <c r="H595" s="9"/>
      <c r="I595" s="19">
        <f>SUBTOTAL(9,I536:I594)</f>
        <v>29299.37</v>
      </c>
      <c r="J595" s="7"/>
      <c r="K595" s="10"/>
      <c r="L595" s="7"/>
      <c r="M595" s="8"/>
      <c r="N595" s="8"/>
      <c r="O595" s="7"/>
      <c r="P595" s="48"/>
    </row>
    <row r="596" spans="1:16" outlineLevel="2" x14ac:dyDescent="0.3">
      <c r="A596" s="3" t="s">
        <v>16</v>
      </c>
      <c r="B596" s="3" t="s">
        <v>17</v>
      </c>
      <c r="C596" s="3" t="s">
        <v>1229</v>
      </c>
      <c r="D596" s="3" t="s">
        <v>128</v>
      </c>
      <c r="E596" s="4">
        <v>43657.381851851896</v>
      </c>
      <c r="F596" s="3" t="s">
        <v>618</v>
      </c>
      <c r="G596" s="3" t="s">
        <v>129</v>
      </c>
      <c r="H596" s="5">
        <v>418</v>
      </c>
      <c r="I596" s="18">
        <v>418</v>
      </c>
      <c r="J596" s="3" t="s">
        <v>1230</v>
      </c>
      <c r="K596" s="6">
        <v>519557</v>
      </c>
      <c r="L596" s="3" t="s">
        <v>1231</v>
      </c>
      <c r="M596" s="4">
        <v>43650.401388888902</v>
      </c>
      <c r="N596" s="4">
        <v>43650.401388888902</v>
      </c>
      <c r="O596" s="3" t="s">
        <v>37</v>
      </c>
      <c r="P596" s="48" t="s">
        <v>1232</v>
      </c>
    </row>
    <row r="597" spans="1:16" ht="144" outlineLevel="2" x14ac:dyDescent="0.3">
      <c r="A597" s="3" t="s">
        <v>16</v>
      </c>
      <c r="B597" s="3" t="s">
        <v>17</v>
      </c>
      <c r="C597" s="3" t="s">
        <v>1229</v>
      </c>
      <c r="D597" s="3" t="s">
        <v>135</v>
      </c>
      <c r="E597" s="4">
        <v>43664.2811574074</v>
      </c>
      <c r="F597" s="3" t="s">
        <v>618</v>
      </c>
      <c r="G597" s="3" t="s">
        <v>123</v>
      </c>
      <c r="H597" s="5">
        <v>145.19999999999999</v>
      </c>
      <c r="I597" s="18">
        <v>145.19999999999999</v>
      </c>
      <c r="J597" s="3" t="s">
        <v>1233</v>
      </c>
      <c r="K597" s="6">
        <v>519593</v>
      </c>
      <c r="L597" s="3" t="s">
        <v>1234</v>
      </c>
      <c r="M597" s="4">
        <v>43656.5090277778</v>
      </c>
      <c r="N597" s="4">
        <v>43662.3881944444</v>
      </c>
      <c r="O597" s="3" t="s">
        <v>1808</v>
      </c>
      <c r="P597" s="48" t="s">
        <v>2031</v>
      </c>
    </row>
    <row r="598" spans="1:16" ht="409.6" outlineLevel="2" x14ac:dyDescent="0.3">
      <c r="A598" s="3" t="s">
        <v>16</v>
      </c>
      <c r="B598" s="3" t="s">
        <v>17</v>
      </c>
      <c r="C598" s="3" t="s">
        <v>1229</v>
      </c>
      <c r="D598" s="3" t="s">
        <v>394</v>
      </c>
      <c r="E598" s="4">
        <v>43686.284641203703</v>
      </c>
      <c r="F598" s="3" t="s">
        <v>618</v>
      </c>
      <c r="G598" s="3" t="s">
        <v>395</v>
      </c>
      <c r="H598" s="5">
        <v>9766.9</v>
      </c>
      <c r="I598" s="18">
        <v>9766.9</v>
      </c>
      <c r="J598" s="3" t="s">
        <v>1235</v>
      </c>
      <c r="K598" s="6">
        <v>519667</v>
      </c>
      <c r="L598" s="3" t="s">
        <v>1236</v>
      </c>
      <c r="M598" s="4">
        <v>43654.661805555603</v>
      </c>
      <c r="N598" s="4">
        <v>43684.456944444399</v>
      </c>
      <c r="O598" s="3" t="s">
        <v>1237</v>
      </c>
      <c r="P598" s="46" t="s">
        <v>2039</v>
      </c>
    </row>
    <row r="599" spans="1:16" ht="201.6" outlineLevel="2" x14ac:dyDescent="0.3">
      <c r="A599" s="3" t="s">
        <v>16</v>
      </c>
      <c r="B599" s="3" t="s">
        <v>17</v>
      </c>
      <c r="C599" s="3" t="s">
        <v>1229</v>
      </c>
      <c r="D599" s="3" t="s">
        <v>138</v>
      </c>
      <c r="E599" s="4">
        <v>43693.270752314798</v>
      </c>
      <c r="F599" s="3" t="s">
        <v>618</v>
      </c>
      <c r="G599" s="3" t="s">
        <v>139</v>
      </c>
      <c r="H599" s="5">
        <v>164.08</v>
      </c>
      <c r="I599" s="18">
        <v>164.08</v>
      </c>
      <c r="J599" s="3" t="s">
        <v>1238</v>
      </c>
      <c r="K599" s="6">
        <v>519695</v>
      </c>
      <c r="L599" s="3" t="s">
        <v>1239</v>
      </c>
      <c r="M599" s="4">
        <v>43587.720138888901</v>
      </c>
      <c r="N599" s="4">
        <v>43592.289583333302</v>
      </c>
      <c r="O599" s="3" t="s">
        <v>887</v>
      </c>
      <c r="P599" s="48" t="s">
        <v>1240</v>
      </c>
    </row>
    <row r="600" spans="1:16" ht="172.8" outlineLevel="2" x14ac:dyDescent="0.3">
      <c r="A600" s="3" t="s">
        <v>16</v>
      </c>
      <c r="B600" s="3" t="s">
        <v>17</v>
      </c>
      <c r="C600" s="3" t="s">
        <v>1229</v>
      </c>
      <c r="D600" s="3" t="s">
        <v>138</v>
      </c>
      <c r="E600" s="4">
        <v>43693.270752314798</v>
      </c>
      <c r="F600" s="3" t="s">
        <v>618</v>
      </c>
      <c r="G600" s="3" t="s">
        <v>139</v>
      </c>
      <c r="H600" s="5">
        <v>131.27000000000001</v>
      </c>
      <c r="I600" s="18">
        <v>131.27000000000001</v>
      </c>
      <c r="J600" s="3" t="s">
        <v>1241</v>
      </c>
      <c r="K600" s="6">
        <v>519698</v>
      </c>
      <c r="L600" s="3" t="s">
        <v>1242</v>
      </c>
      <c r="M600" s="4">
        <v>43656.5090277778</v>
      </c>
      <c r="N600" s="4">
        <v>43658.2902777778</v>
      </c>
      <c r="O600" s="3" t="s">
        <v>887</v>
      </c>
      <c r="P600" s="48" t="s">
        <v>2032</v>
      </c>
    </row>
    <row r="601" spans="1:16" ht="100.8" outlineLevel="2" x14ac:dyDescent="0.3">
      <c r="A601" s="3" t="s">
        <v>16</v>
      </c>
      <c r="B601" s="3" t="s">
        <v>17</v>
      </c>
      <c r="C601" s="3" t="s">
        <v>1229</v>
      </c>
      <c r="D601" s="3" t="s">
        <v>128</v>
      </c>
      <c r="E601" s="4">
        <v>43706.270752314798</v>
      </c>
      <c r="F601" s="3" t="s">
        <v>618</v>
      </c>
      <c r="G601" s="3" t="s">
        <v>129</v>
      </c>
      <c r="H601" s="5">
        <v>440</v>
      </c>
      <c r="I601" s="18">
        <v>440</v>
      </c>
      <c r="J601" s="3" t="s">
        <v>1243</v>
      </c>
      <c r="K601" s="6">
        <v>519725</v>
      </c>
      <c r="L601" s="3" t="s">
        <v>1244</v>
      </c>
      <c r="M601" s="4">
        <v>43698.461111111101</v>
      </c>
      <c r="N601" s="4">
        <v>43699.400694444397</v>
      </c>
      <c r="O601" s="3" t="s">
        <v>37</v>
      </c>
      <c r="P601" s="48" t="s">
        <v>1245</v>
      </c>
    </row>
    <row r="602" spans="1:16" outlineLevel="2" x14ac:dyDescent="0.3">
      <c r="A602" s="3" t="s">
        <v>16</v>
      </c>
      <c r="B602" s="3" t="s">
        <v>17</v>
      </c>
      <c r="C602" s="3" t="s">
        <v>1229</v>
      </c>
      <c r="D602" s="3" t="s">
        <v>135</v>
      </c>
      <c r="E602" s="4">
        <v>43713.558958333299</v>
      </c>
      <c r="F602" s="3" t="s">
        <v>618</v>
      </c>
      <c r="G602" s="3" t="s">
        <v>123</v>
      </c>
      <c r="H602" s="5">
        <v>214.5</v>
      </c>
      <c r="I602" s="18">
        <v>214.5</v>
      </c>
      <c r="J602" s="3" t="s">
        <v>1246</v>
      </c>
      <c r="K602" s="6">
        <v>519774</v>
      </c>
      <c r="L602" s="3" t="s">
        <v>1247</v>
      </c>
      <c r="M602" s="4">
        <v>43691.343055555597</v>
      </c>
      <c r="N602" s="4">
        <v>43710.363888888904</v>
      </c>
      <c r="O602" s="3" t="s">
        <v>1808</v>
      </c>
      <c r="P602" s="48" t="s">
        <v>1248</v>
      </c>
    </row>
    <row r="603" spans="1:16" outlineLevel="2" x14ac:dyDescent="0.3">
      <c r="A603" s="3" t="s">
        <v>16</v>
      </c>
      <c r="B603" s="3" t="s">
        <v>17</v>
      </c>
      <c r="C603" s="3" t="s">
        <v>1229</v>
      </c>
      <c r="D603" s="3" t="s">
        <v>135</v>
      </c>
      <c r="E603" s="4">
        <v>43714.5172916667</v>
      </c>
      <c r="F603" s="3" t="s">
        <v>618</v>
      </c>
      <c r="G603" s="3" t="s">
        <v>123</v>
      </c>
      <c r="H603" s="5">
        <v>1303.5</v>
      </c>
      <c r="I603" s="18">
        <v>1303.5</v>
      </c>
      <c r="J603" s="3" t="s">
        <v>1249</v>
      </c>
      <c r="K603" s="6">
        <v>519792</v>
      </c>
      <c r="L603" s="3" t="s">
        <v>1250</v>
      </c>
      <c r="M603" s="4">
        <v>43650.6118055556</v>
      </c>
      <c r="N603" s="4">
        <v>43675.523611111101</v>
      </c>
      <c r="O603" s="3" t="s">
        <v>1808</v>
      </c>
      <c r="P603" s="48" t="s">
        <v>1251</v>
      </c>
    </row>
    <row r="604" spans="1:16" outlineLevel="2" x14ac:dyDescent="0.3">
      <c r="A604" s="3" t="s">
        <v>16</v>
      </c>
      <c r="B604" s="3" t="s">
        <v>17</v>
      </c>
      <c r="C604" s="3" t="s">
        <v>1229</v>
      </c>
      <c r="D604" s="3" t="s">
        <v>128</v>
      </c>
      <c r="E604" s="4">
        <v>43737.874895833302</v>
      </c>
      <c r="F604" s="3" t="s">
        <v>618</v>
      </c>
      <c r="G604" s="3" t="s">
        <v>129</v>
      </c>
      <c r="H604" s="5">
        <v>264</v>
      </c>
      <c r="I604" s="18">
        <v>264</v>
      </c>
      <c r="J604" s="3" t="s">
        <v>1252</v>
      </c>
      <c r="K604" s="6">
        <v>519868</v>
      </c>
      <c r="L604" s="3" t="s">
        <v>1253</v>
      </c>
      <c r="M604" s="4">
        <v>43579.495833333298</v>
      </c>
      <c r="N604" s="4">
        <v>43650.436111111099</v>
      </c>
      <c r="O604" s="3" t="s">
        <v>37</v>
      </c>
      <c r="P604" s="48" t="s">
        <v>1254</v>
      </c>
    </row>
    <row r="605" spans="1:16" ht="244.8" outlineLevel="2" x14ac:dyDescent="0.3">
      <c r="A605" s="3" t="s">
        <v>16</v>
      </c>
      <c r="B605" s="3" t="s">
        <v>17</v>
      </c>
      <c r="C605" s="3" t="s">
        <v>1229</v>
      </c>
      <c r="D605" s="3" t="s">
        <v>135</v>
      </c>
      <c r="E605" s="4">
        <v>43739.284629629597</v>
      </c>
      <c r="F605" s="3" t="s">
        <v>618</v>
      </c>
      <c r="G605" s="3" t="s">
        <v>123</v>
      </c>
      <c r="H605" s="5">
        <v>660</v>
      </c>
      <c r="I605" s="18">
        <v>660</v>
      </c>
      <c r="J605" s="3" t="s">
        <v>1255</v>
      </c>
      <c r="K605" s="6">
        <v>519879</v>
      </c>
      <c r="L605" s="3" t="s">
        <v>1256</v>
      </c>
      <c r="M605" s="4">
        <v>43724.612500000003</v>
      </c>
      <c r="N605" s="4">
        <v>43731.347916666702</v>
      </c>
      <c r="O605" s="3" t="s">
        <v>1808</v>
      </c>
      <c r="P605" s="46" t="s">
        <v>2040</v>
      </c>
    </row>
    <row r="606" spans="1:16" ht="144" outlineLevel="2" x14ac:dyDescent="0.3">
      <c r="A606" s="3" t="s">
        <v>16</v>
      </c>
      <c r="B606" s="3" t="s">
        <v>17</v>
      </c>
      <c r="C606" s="3" t="s">
        <v>1229</v>
      </c>
      <c r="D606" s="3" t="s">
        <v>138</v>
      </c>
      <c r="E606" s="4">
        <v>43741.517256944397</v>
      </c>
      <c r="F606" s="3" t="s">
        <v>618</v>
      </c>
      <c r="G606" s="3" t="s">
        <v>139</v>
      </c>
      <c r="H606" s="5">
        <v>1014.07</v>
      </c>
      <c r="I606" s="18">
        <v>1014.07</v>
      </c>
      <c r="J606" s="3" t="s">
        <v>1257</v>
      </c>
      <c r="K606" s="6">
        <v>519915</v>
      </c>
      <c r="L606" s="3" t="s">
        <v>1258</v>
      </c>
      <c r="M606" s="4">
        <v>43693.6784722222</v>
      </c>
      <c r="N606" s="4">
        <v>43696.607638888898</v>
      </c>
      <c r="O606" s="3" t="s">
        <v>887</v>
      </c>
      <c r="P606" s="48" t="s">
        <v>1259</v>
      </c>
    </row>
    <row r="607" spans="1:16" ht="388.8" outlineLevel="2" x14ac:dyDescent="0.3">
      <c r="A607" s="3" t="s">
        <v>16</v>
      </c>
      <c r="B607" s="3" t="s">
        <v>17</v>
      </c>
      <c r="C607" s="3" t="s">
        <v>1229</v>
      </c>
      <c r="D607" s="3" t="s">
        <v>394</v>
      </c>
      <c r="E607" s="4">
        <v>43748.5519907407</v>
      </c>
      <c r="F607" s="3" t="s">
        <v>618</v>
      </c>
      <c r="G607" s="3" t="s">
        <v>395</v>
      </c>
      <c r="H607" s="5">
        <v>2156</v>
      </c>
      <c r="I607" s="18">
        <v>2156</v>
      </c>
      <c r="J607" s="3" t="s">
        <v>1260</v>
      </c>
      <c r="K607" s="6">
        <v>519967</v>
      </c>
      <c r="L607" s="3" t="s">
        <v>1261</v>
      </c>
      <c r="M607" s="4">
        <v>43726.620833333298</v>
      </c>
      <c r="N607" s="4">
        <v>43731.547222222202</v>
      </c>
      <c r="O607" s="3" t="s">
        <v>1237</v>
      </c>
      <c r="P607" s="46" t="s">
        <v>2041</v>
      </c>
    </row>
    <row r="608" spans="1:16" ht="144" outlineLevel="2" x14ac:dyDescent="0.3">
      <c r="A608" s="3" t="s">
        <v>16</v>
      </c>
      <c r="B608" s="3" t="s">
        <v>17</v>
      </c>
      <c r="C608" s="3" t="s">
        <v>1229</v>
      </c>
      <c r="D608" s="3" t="s">
        <v>128</v>
      </c>
      <c r="E608" s="4">
        <v>43749.597129629597</v>
      </c>
      <c r="F608" s="3" t="s">
        <v>618</v>
      </c>
      <c r="G608" s="3" t="s">
        <v>129</v>
      </c>
      <c r="H608" s="5">
        <v>66</v>
      </c>
      <c r="I608" s="18">
        <v>66</v>
      </c>
      <c r="J608" s="3" t="s">
        <v>1262</v>
      </c>
      <c r="K608" s="6">
        <v>519986</v>
      </c>
      <c r="L608" s="3" t="s">
        <v>1263</v>
      </c>
      <c r="M608" s="4">
        <v>43656.5090277778</v>
      </c>
      <c r="N608" s="4">
        <v>43677.532638888901</v>
      </c>
      <c r="O608" s="3" t="s">
        <v>37</v>
      </c>
      <c r="P608" s="48" t="s">
        <v>2033</v>
      </c>
    </row>
    <row r="609" spans="1:16" ht="288" outlineLevel="2" x14ac:dyDescent="0.3">
      <c r="A609" s="3" t="s">
        <v>16</v>
      </c>
      <c r="B609" s="3" t="s">
        <v>17</v>
      </c>
      <c r="C609" s="3" t="s">
        <v>1229</v>
      </c>
      <c r="D609" s="3" t="s">
        <v>19</v>
      </c>
      <c r="E609" s="4">
        <v>43763.607569444401</v>
      </c>
      <c r="F609" s="3" t="s">
        <v>618</v>
      </c>
      <c r="G609" s="3" t="s">
        <v>21</v>
      </c>
      <c r="H609" s="5">
        <v>121</v>
      </c>
      <c r="I609" s="18">
        <v>121</v>
      </c>
      <c r="J609" s="3" t="s">
        <v>1264</v>
      </c>
      <c r="K609" s="6">
        <v>520038</v>
      </c>
      <c r="L609" s="3" t="s">
        <v>1265</v>
      </c>
      <c r="M609" s="4">
        <v>43756.4</v>
      </c>
      <c r="N609" s="4">
        <v>43760.3881944444</v>
      </c>
      <c r="O609" s="3" t="s">
        <v>712</v>
      </c>
      <c r="P609" s="46" t="s">
        <v>2042</v>
      </c>
    </row>
    <row r="610" spans="1:16" ht="172.8" outlineLevel="2" x14ac:dyDescent="0.3">
      <c r="A610" s="3" t="s">
        <v>16</v>
      </c>
      <c r="B610" s="3" t="s">
        <v>17</v>
      </c>
      <c r="C610" s="3" t="s">
        <v>1229</v>
      </c>
      <c r="D610" s="3" t="s">
        <v>138</v>
      </c>
      <c r="E610" s="4">
        <v>43770.451319444401</v>
      </c>
      <c r="F610" s="3" t="s">
        <v>618</v>
      </c>
      <c r="G610" s="3" t="s">
        <v>139</v>
      </c>
      <c r="H610" s="5">
        <v>899.67</v>
      </c>
      <c r="I610" s="18">
        <v>899.67</v>
      </c>
      <c r="J610" s="3" t="s">
        <v>1266</v>
      </c>
      <c r="K610" s="6">
        <v>520085</v>
      </c>
      <c r="L610" s="3" t="s">
        <v>1267</v>
      </c>
      <c r="M610" s="4">
        <v>43766.650694444397</v>
      </c>
      <c r="N610" s="4">
        <v>43766.652083333298</v>
      </c>
      <c r="O610" s="3" t="s">
        <v>887</v>
      </c>
      <c r="P610" s="48" t="s">
        <v>1268</v>
      </c>
    </row>
    <row r="611" spans="1:16" outlineLevel="2" x14ac:dyDescent="0.3">
      <c r="A611" s="3" t="s">
        <v>16</v>
      </c>
      <c r="B611" s="3" t="s">
        <v>17</v>
      </c>
      <c r="C611" s="3" t="s">
        <v>1229</v>
      </c>
      <c r="D611" s="3" t="s">
        <v>128</v>
      </c>
      <c r="E611" s="4">
        <v>43783.437418981499</v>
      </c>
      <c r="F611" s="3" t="s">
        <v>618</v>
      </c>
      <c r="G611" s="3" t="s">
        <v>129</v>
      </c>
      <c r="H611" s="5">
        <v>297</v>
      </c>
      <c r="I611" s="18">
        <v>297</v>
      </c>
      <c r="J611" s="3" t="s">
        <v>1269</v>
      </c>
      <c r="K611" s="6">
        <v>520126</v>
      </c>
      <c r="L611" s="3" t="s">
        <v>1270</v>
      </c>
      <c r="M611" s="4">
        <v>43777.352083333302</v>
      </c>
      <c r="N611" s="4">
        <v>43781.652083333298</v>
      </c>
      <c r="O611" s="3" t="s">
        <v>507</v>
      </c>
      <c r="P611" s="48" t="s">
        <v>1271</v>
      </c>
    </row>
    <row r="612" spans="1:16" ht="230.4" outlineLevel="2" x14ac:dyDescent="0.3">
      <c r="A612" s="3" t="s">
        <v>16</v>
      </c>
      <c r="B612" s="3" t="s">
        <v>17</v>
      </c>
      <c r="C612" s="3" t="s">
        <v>1229</v>
      </c>
      <c r="D612" s="3" t="s">
        <v>128</v>
      </c>
      <c r="E612" s="4">
        <v>43788.586712962999</v>
      </c>
      <c r="F612" s="3" t="s">
        <v>618</v>
      </c>
      <c r="G612" s="3" t="s">
        <v>129</v>
      </c>
      <c r="H612" s="5">
        <v>385</v>
      </c>
      <c r="I612" s="18">
        <v>385</v>
      </c>
      <c r="J612" s="3" t="s">
        <v>1272</v>
      </c>
      <c r="K612" s="6">
        <v>520159</v>
      </c>
      <c r="L612" s="3" t="s">
        <v>1273</v>
      </c>
      <c r="M612" s="4">
        <v>43776.3840277778</v>
      </c>
      <c r="N612" s="4">
        <v>43784.559027777803</v>
      </c>
      <c r="O612" s="3" t="s">
        <v>37</v>
      </c>
      <c r="P612" s="46" t="s">
        <v>2043</v>
      </c>
    </row>
    <row r="613" spans="1:16" ht="259.2" outlineLevel="2" x14ac:dyDescent="0.3">
      <c r="A613" s="3" t="s">
        <v>16</v>
      </c>
      <c r="B613" s="3" t="s">
        <v>17</v>
      </c>
      <c r="C613" s="3" t="s">
        <v>1229</v>
      </c>
      <c r="D613" s="3" t="s">
        <v>116</v>
      </c>
      <c r="E613" s="4">
        <v>43808.274212962999</v>
      </c>
      <c r="F613" s="3" t="s">
        <v>1274</v>
      </c>
      <c r="G613" s="3" t="s">
        <v>40</v>
      </c>
      <c r="H613" s="5">
        <v>126.5</v>
      </c>
      <c r="I613" s="18">
        <v>126.5</v>
      </c>
      <c r="J613" s="3" t="s">
        <v>1275</v>
      </c>
      <c r="K613" s="6">
        <v>520256</v>
      </c>
      <c r="L613" s="3" t="s">
        <v>1276</v>
      </c>
      <c r="M613" s="4">
        <v>43759.375</v>
      </c>
      <c r="N613" s="4">
        <v>43802.364583333299</v>
      </c>
      <c r="O613" s="3" t="s">
        <v>1165</v>
      </c>
      <c r="P613" s="46" t="s">
        <v>2044</v>
      </c>
    </row>
    <row r="614" spans="1:16" ht="100.8" outlineLevel="2" x14ac:dyDescent="0.3">
      <c r="A614" s="3" t="s">
        <v>16</v>
      </c>
      <c r="B614" s="3" t="s">
        <v>17</v>
      </c>
      <c r="C614" s="3" t="s">
        <v>1229</v>
      </c>
      <c r="D614" s="3" t="s">
        <v>128</v>
      </c>
      <c r="E614" s="4">
        <v>43809.593645833302</v>
      </c>
      <c r="F614" s="3" t="s">
        <v>618</v>
      </c>
      <c r="G614" s="3" t="s">
        <v>129</v>
      </c>
      <c r="H614" s="5">
        <v>264</v>
      </c>
      <c r="I614" s="18">
        <v>264</v>
      </c>
      <c r="J614" s="3" t="s">
        <v>1277</v>
      </c>
      <c r="K614" s="6">
        <v>520277</v>
      </c>
      <c r="L614" s="3" t="s">
        <v>1278</v>
      </c>
      <c r="M614" s="4">
        <v>43791.659027777801</v>
      </c>
      <c r="N614" s="4">
        <v>43795.372916666704</v>
      </c>
      <c r="O614" s="3" t="s">
        <v>37</v>
      </c>
      <c r="P614" s="46" t="s">
        <v>2045</v>
      </c>
    </row>
    <row r="615" spans="1:16" ht="129.6" outlineLevel="2" x14ac:dyDescent="0.3">
      <c r="A615" s="3" t="s">
        <v>16</v>
      </c>
      <c r="B615" s="3" t="s">
        <v>17</v>
      </c>
      <c r="C615" s="3" t="s">
        <v>1229</v>
      </c>
      <c r="D615" s="3" t="s">
        <v>19</v>
      </c>
      <c r="E615" s="4">
        <v>43817.288101851896</v>
      </c>
      <c r="F615" s="3" t="s">
        <v>618</v>
      </c>
      <c r="G615" s="3" t="s">
        <v>21</v>
      </c>
      <c r="H615" s="5">
        <v>150</v>
      </c>
      <c r="I615" s="18">
        <v>150</v>
      </c>
      <c r="J615" s="3" t="s">
        <v>1279</v>
      </c>
      <c r="K615" s="6">
        <v>520328</v>
      </c>
      <c r="L615" s="3" t="s">
        <v>1280</v>
      </c>
      <c r="M615" s="4">
        <v>43775.4868055556</v>
      </c>
      <c r="N615" s="4">
        <v>43815.520833333299</v>
      </c>
      <c r="O615" s="3" t="s">
        <v>511</v>
      </c>
      <c r="P615" s="48" t="s">
        <v>2034</v>
      </c>
    </row>
    <row r="616" spans="1:16" ht="273.60000000000002" outlineLevel="2" x14ac:dyDescent="0.3">
      <c r="A616" s="3" t="s">
        <v>16</v>
      </c>
      <c r="B616" s="3" t="s">
        <v>17</v>
      </c>
      <c r="C616" s="3" t="s">
        <v>1229</v>
      </c>
      <c r="D616" s="3" t="s">
        <v>138</v>
      </c>
      <c r="E616" s="4">
        <v>43844.277696759302</v>
      </c>
      <c r="F616" s="3" t="s">
        <v>618</v>
      </c>
      <c r="G616" s="3" t="s">
        <v>139</v>
      </c>
      <c r="H616" s="5">
        <v>363.35</v>
      </c>
      <c r="I616" s="18">
        <v>363.38</v>
      </c>
      <c r="J616" s="3" t="s">
        <v>1281</v>
      </c>
      <c r="K616" s="6">
        <v>520488</v>
      </c>
      <c r="L616" s="3" t="s">
        <v>1282</v>
      </c>
      <c r="M616" s="4">
        <v>43811.3840277778</v>
      </c>
      <c r="N616" s="4">
        <v>43811.386111111096</v>
      </c>
      <c r="O616" s="3" t="s">
        <v>887</v>
      </c>
      <c r="P616" s="48" t="s">
        <v>1283</v>
      </c>
    </row>
    <row r="617" spans="1:16" ht="388.8" outlineLevel="2" x14ac:dyDescent="0.3">
      <c r="A617" s="3" t="s">
        <v>16</v>
      </c>
      <c r="B617" s="3" t="s">
        <v>17</v>
      </c>
      <c r="C617" s="3" t="s">
        <v>1229</v>
      </c>
      <c r="D617" s="3" t="s">
        <v>138</v>
      </c>
      <c r="E617" s="4">
        <v>43844.295046296298</v>
      </c>
      <c r="F617" s="3" t="s">
        <v>618</v>
      </c>
      <c r="G617" s="3" t="s">
        <v>139</v>
      </c>
      <c r="H617" s="5">
        <v>504.91</v>
      </c>
      <c r="I617" s="18">
        <v>504.91</v>
      </c>
      <c r="J617" s="3" t="s">
        <v>1284</v>
      </c>
      <c r="K617" s="6">
        <v>520495</v>
      </c>
      <c r="L617" s="3" t="s">
        <v>1285</v>
      </c>
      <c r="M617" s="4">
        <v>43776.383333333302</v>
      </c>
      <c r="N617" s="4">
        <v>43798.649305555598</v>
      </c>
      <c r="O617" s="3" t="s">
        <v>887</v>
      </c>
      <c r="P617" s="46" t="s">
        <v>2046</v>
      </c>
    </row>
    <row r="618" spans="1:16" ht="144" outlineLevel="2" x14ac:dyDescent="0.3">
      <c r="A618" s="3" t="s">
        <v>16</v>
      </c>
      <c r="B618" s="3" t="s">
        <v>17</v>
      </c>
      <c r="C618" s="3" t="s">
        <v>1229</v>
      </c>
      <c r="D618" s="3" t="s">
        <v>19</v>
      </c>
      <c r="E618" s="4">
        <v>43861.340185185203</v>
      </c>
      <c r="F618" s="3" t="s">
        <v>618</v>
      </c>
      <c r="G618" s="3" t="s">
        <v>21</v>
      </c>
      <c r="H618" s="5">
        <v>929.58</v>
      </c>
      <c r="I618" s="18">
        <v>929.58</v>
      </c>
      <c r="J618" s="3" t="s">
        <v>1286</v>
      </c>
      <c r="K618" s="6">
        <v>520554</v>
      </c>
      <c r="L618" s="3" t="s">
        <v>1287</v>
      </c>
      <c r="M618" s="4">
        <v>43846.588888888902</v>
      </c>
      <c r="N618" s="4">
        <v>43858.583333333299</v>
      </c>
      <c r="O618" s="3" t="s">
        <v>254</v>
      </c>
      <c r="P618" s="48" t="s">
        <v>2014</v>
      </c>
    </row>
    <row r="619" spans="1:16" ht="216" outlineLevel="2" x14ac:dyDescent="0.3">
      <c r="A619" s="3" t="s">
        <v>16</v>
      </c>
      <c r="B619" s="3" t="s">
        <v>17</v>
      </c>
      <c r="C619" s="3" t="s">
        <v>1229</v>
      </c>
      <c r="D619" s="3" t="s">
        <v>394</v>
      </c>
      <c r="E619" s="4">
        <v>43868.284629629597</v>
      </c>
      <c r="F619" s="3" t="s">
        <v>618</v>
      </c>
      <c r="G619" s="3" t="s">
        <v>395</v>
      </c>
      <c r="H619" s="5">
        <v>3168</v>
      </c>
      <c r="I619" s="18">
        <v>3168</v>
      </c>
      <c r="J619" s="3" t="s">
        <v>1288</v>
      </c>
      <c r="K619" s="6">
        <v>520613</v>
      </c>
      <c r="L619" s="3" t="s">
        <v>1289</v>
      </c>
      <c r="M619" s="4">
        <v>43858.5402777778</v>
      </c>
      <c r="N619" s="4">
        <v>43864.55</v>
      </c>
      <c r="O619" s="3" t="s">
        <v>1237</v>
      </c>
      <c r="P619" s="46" t="s">
        <v>2047</v>
      </c>
    </row>
    <row r="620" spans="1:16" ht="331.2" outlineLevel="2" x14ac:dyDescent="0.3">
      <c r="A620" s="3" t="s">
        <v>16</v>
      </c>
      <c r="B620" s="3" t="s">
        <v>17</v>
      </c>
      <c r="C620" s="3" t="s">
        <v>1229</v>
      </c>
      <c r="D620" s="3" t="s">
        <v>207</v>
      </c>
      <c r="E620" s="4">
        <v>43868.545046296298</v>
      </c>
      <c r="F620" s="3" t="s">
        <v>618</v>
      </c>
      <c r="G620" s="3" t="s">
        <v>395</v>
      </c>
      <c r="H620" s="5">
        <v>14899.5</v>
      </c>
      <c r="I620" s="18">
        <v>14899.5</v>
      </c>
      <c r="J620" s="3" t="s">
        <v>1290</v>
      </c>
      <c r="K620" s="6">
        <v>520615</v>
      </c>
      <c r="L620" s="3" t="s">
        <v>1291</v>
      </c>
      <c r="M620" s="4">
        <v>43798.348611111098</v>
      </c>
      <c r="N620" s="4">
        <v>43864.548611111102</v>
      </c>
      <c r="O620" s="3" t="s">
        <v>1237</v>
      </c>
      <c r="P620" s="46" t="s">
        <v>2048</v>
      </c>
    </row>
    <row r="621" spans="1:16" ht="129.6" outlineLevel="2" x14ac:dyDescent="0.3">
      <c r="A621" s="3" t="s">
        <v>16</v>
      </c>
      <c r="B621" s="3" t="s">
        <v>17</v>
      </c>
      <c r="C621" s="3" t="s">
        <v>1229</v>
      </c>
      <c r="D621" s="3" t="s">
        <v>19</v>
      </c>
      <c r="E621" s="4">
        <v>43899.552025463003</v>
      </c>
      <c r="F621" s="3" t="s">
        <v>618</v>
      </c>
      <c r="G621" s="3" t="s">
        <v>21</v>
      </c>
      <c r="H621" s="5">
        <v>154</v>
      </c>
      <c r="I621" s="18">
        <v>154</v>
      </c>
      <c r="J621" s="3" t="s">
        <v>1292</v>
      </c>
      <c r="K621" s="6">
        <v>520767</v>
      </c>
      <c r="L621" s="3" t="s">
        <v>1293</v>
      </c>
      <c r="M621" s="4">
        <v>43887.648611111101</v>
      </c>
      <c r="N621" s="4">
        <v>43889.486111111102</v>
      </c>
      <c r="O621" s="3" t="s">
        <v>712</v>
      </c>
      <c r="P621" s="48" t="s">
        <v>2015</v>
      </c>
    </row>
    <row r="622" spans="1:16" ht="201.6" outlineLevel="2" x14ac:dyDescent="0.3">
      <c r="A622" s="3" t="s">
        <v>16</v>
      </c>
      <c r="B622" s="3" t="s">
        <v>17</v>
      </c>
      <c r="C622" s="3" t="s">
        <v>1229</v>
      </c>
      <c r="D622" s="3" t="s">
        <v>19</v>
      </c>
      <c r="E622" s="4">
        <v>43928.576284722199</v>
      </c>
      <c r="F622" s="3" t="s">
        <v>618</v>
      </c>
      <c r="G622" s="3" t="s">
        <v>21</v>
      </c>
      <c r="H622" s="5">
        <v>321</v>
      </c>
      <c r="I622" s="18">
        <v>321</v>
      </c>
      <c r="J622" s="3" t="s">
        <v>1294</v>
      </c>
      <c r="K622" s="6">
        <v>520924</v>
      </c>
      <c r="L622" s="3" t="s">
        <v>1295</v>
      </c>
      <c r="M622" s="4">
        <v>43846.588888888902</v>
      </c>
      <c r="N622" s="4">
        <v>43924.403472222199</v>
      </c>
      <c r="O622" s="3" t="s">
        <v>511</v>
      </c>
      <c r="P622" s="48" t="s">
        <v>2016</v>
      </c>
    </row>
    <row r="623" spans="1:16" ht="244.8" outlineLevel="2" x14ac:dyDescent="0.3">
      <c r="A623" s="3" t="s">
        <v>16</v>
      </c>
      <c r="B623" s="3" t="s">
        <v>17</v>
      </c>
      <c r="C623" s="3" t="s">
        <v>1229</v>
      </c>
      <c r="D623" s="3" t="s">
        <v>394</v>
      </c>
      <c r="E623" s="4">
        <v>43945.298518518503</v>
      </c>
      <c r="F623" s="3" t="s">
        <v>618</v>
      </c>
      <c r="G623" s="3" t="s">
        <v>395</v>
      </c>
      <c r="H623" s="5">
        <v>14635.5</v>
      </c>
      <c r="I623" s="18">
        <v>14636</v>
      </c>
      <c r="J623" s="3" t="s">
        <v>1296</v>
      </c>
      <c r="K623" s="6">
        <v>521018</v>
      </c>
      <c r="L623" s="3" t="s">
        <v>1297</v>
      </c>
      <c r="M623" s="4">
        <v>43928.625694444403</v>
      </c>
      <c r="N623" s="4">
        <v>43943.654861111099</v>
      </c>
      <c r="O623" s="3" t="s">
        <v>1237</v>
      </c>
      <c r="P623" s="46" t="s">
        <v>2049</v>
      </c>
    </row>
    <row r="624" spans="1:16" ht="28.8" outlineLevel="2" x14ac:dyDescent="0.3">
      <c r="A624" s="3" t="s">
        <v>16</v>
      </c>
      <c r="B624" s="3" t="s">
        <v>17</v>
      </c>
      <c r="C624" s="3" t="s">
        <v>1229</v>
      </c>
      <c r="D624" s="3" t="s">
        <v>128</v>
      </c>
      <c r="E624" s="4">
        <v>43950.295046296298</v>
      </c>
      <c r="F624" s="3" t="s">
        <v>618</v>
      </c>
      <c r="G624" s="3" t="s">
        <v>129</v>
      </c>
      <c r="H624" s="5">
        <v>693</v>
      </c>
      <c r="I624" s="18">
        <v>693</v>
      </c>
      <c r="J624" s="3" t="s">
        <v>1298</v>
      </c>
      <c r="K624" s="6">
        <v>521030</v>
      </c>
      <c r="L624" s="3" t="s">
        <v>1299</v>
      </c>
      <c r="M624" s="4">
        <v>43938.432638888902</v>
      </c>
      <c r="N624" s="4">
        <v>43941.3256944444</v>
      </c>
      <c r="O624" s="3" t="s">
        <v>37</v>
      </c>
      <c r="P624" s="48" t="s">
        <v>1300</v>
      </c>
    </row>
    <row r="625" spans="1:16" ht="187.2" outlineLevel="2" x14ac:dyDescent="0.3">
      <c r="A625" s="3" t="s">
        <v>16</v>
      </c>
      <c r="B625" s="3" t="s">
        <v>17</v>
      </c>
      <c r="C625" s="3" t="s">
        <v>1229</v>
      </c>
      <c r="D625" s="3" t="s">
        <v>128</v>
      </c>
      <c r="E625" s="4">
        <v>43950.295046296298</v>
      </c>
      <c r="F625" s="3" t="s">
        <v>618</v>
      </c>
      <c r="G625" s="3" t="s">
        <v>129</v>
      </c>
      <c r="H625" s="5">
        <v>209</v>
      </c>
      <c r="I625" s="18">
        <v>209</v>
      </c>
      <c r="J625" s="3" t="s">
        <v>1301</v>
      </c>
      <c r="K625" s="6">
        <v>521030</v>
      </c>
      <c r="L625" s="3" t="s">
        <v>1302</v>
      </c>
      <c r="M625" s="4">
        <v>43941.433333333298</v>
      </c>
      <c r="N625" s="4">
        <v>43949.348611111098</v>
      </c>
      <c r="O625" s="3" t="s">
        <v>37</v>
      </c>
      <c r="P625" s="46" t="s">
        <v>2050</v>
      </c>
    </row>
    <row r="626" spans="1:16" ht="230.4" outlineLevel="2" x14ac:dyDescent="0.3">
      <c r="A626" s="3" t="s">
        <v>16</v>
      </c>
      <c r="B626" s="3" t="s">
        <v>17</v>
      </c>
      <c r="C626" s="3" t="s">
        <v>1229</v>
      </c>
      <c r="D626" s="3" t="s">
        <v>135</v>
      </c>
      <c r="E626" s="4">
        <v>43956.499895833302</v>
      </c>
      <c r="F626" s="3" t="s">
        <v>618</v>
      </c>
      <c r="G626" s="3" t="s">
        <v>123</v>
      </c>
      <c r="H626" s="5">
        <v>203.5</v>
      </c>
      <c r="I626" s="18">
        <v>203.5</v>
      </c>
      <c r="J626" s="3" t="s">
        <v>1303</v>
      </c>
      <c r="K626" s="6">
        <v>521062</v>
      </c>
      <c r="L626" s="3" t="s">
        <v>1304</v>
      </c>
      <c r="M626" s="4">
        <v>43938.589583333298</v>
      </c>
      <c r="N626" s="4">
        <v>43942.559027777803</v>
      </c>
      <c r="O626" s="3" t="s">
        <v>1808</v>
      </c>
      <c r="P626" s="46" t="s">
        <v>2051</v>
      </c>
    </row>
    <row r="627" spans="1:16" outlineLevel="2" x14ac:dyDescent="0.3">
      <c r="A627" s="3" t="s">
        <v>16</v>
      </c>
      <c r="B627" s="3" t="s">
        <v>17</v>
      </c>
      <c r="C627" s="3" t="s">
        <v>1229</v>
      </c>
      <c r="D627" s="3" t="s">
        <v>128</v>
      </c>
      <c r="E627" s="4">
        <v>43956.4999074074</v>
      </c>
      <c r="F627" s="3" t="s">
        <v>618</v>
      </c>
      <c r="G627" s="3" t="s">
        <v>129</v>
      </c>
      <c r="H627" s="5">
        <v>326.7</v>
      </c>
      <c r="I627" s="18">
        <v>326.7</v>
      </c>
      <c r="J627" s="3" t="s">
        <v>1305</v>
      </c>
      <c r="K627" s="6">
        <v>521070</v>
      </c>
      <c r="L627" s="3" t="s">
        <v>1306</v>
      </c>
      <c r="M627" s="4">
        <v>43941.407638888901</v>
      </c>
      <c r="N627" s="4">
        <v>43943.407638888901</v>
      </c>
      <c r="O627" s="3" t="s">
        <v>507</v>
      </c>
      <c r="P627" s="48" t="s">
        <v>1307</v>
      </c>
    </row>
    <row r="628" spans="1:16" ht="230.4" outlineLevel="2" x14ac:dyDescent="0.3">
      <c r="A628" s="3" t="s">
        <v>16</v>
      </c>
      <c r="B628" s="3" t="s">
        <v>17</v>
      </c>
      <c r="C628" s="3" t="s">
        <v>1229</v>
      </c>
      <c r="D628" s="3" t="s">
        <v>138</v>
      </c>
      <c r="E628" s="4">
        <v>43983.472129629597</v>
      </c>
      <c r="F628" s="3" t="s">
        <v>618</v>
      </c>
      <c r="G628" s="3" t="s">
        <v>139</v>
      </c>
      <c r="H628" s="5">
        <v>232.71</v>
      </c>
      <c r="I628" s="18">
        <v>232.71</v>
      </c>
      <c r="J628" s="3" t="s">
        <v>1308</v>
      </c>
      <c r="K628" s="6">
        <v>521131</v>
      </c>
      <c r="L628" s="3" t="s">
        <v>1309</v>
      </c>
      <c r="M628" s="4">
        <v>43950.586805555598</v>
      </c>
      <c r="N628" s="4">
        <v>43957.574305555601</v>
      </c>
      <c r="O628" s="3" t="s">
        <v>887</v>
      </c>
      <c r="P628" s="46" t="s">
        <v>2052</v>
      </c>
    </row>
    <row r="629" spans="1:16" ht="100.8" outlineLevel="2" x14ac:dyDescent="0.3">
      <c r="A629" s="3" t="s">
        <v>16</v>
      </c>
      <c r="B629" s="3" t="s">
        <v>17</v>
      </c>
      <c r="C629" s="3" t="s">
        <v>1229</v>
      </c>
      <c r="D629" s="3" t="s">
        <v>19</v>
      </c>
      <c r="E629" s="4">
        <v>43985.680462962999</v>
      </c>
      <c r="F629" s="3" t="s">
        <v>618</v>
      </c>
      <c r="G629" s="3" t="s">
        <v>21</v>
      </c>
      <c r="H629" s="5">
        <v>110</v>
      </c>
      <c r="I629" s="18">
        <v>110</v>
      </c>
      <c r="J629" s="3" t="s">
        <v>1310</v>
      </c>
      <c r="K629" s="6">
        <v>521172</v>
      </c>
      <c r="L629" s="3" t="s">
        <v>1311</v>
      </c>
      <c r="M629" s="4">
        <v>43945.433333333298</v>
      </c>
      <c r="N629" s="4">
        <v>43949.622222222199</v>
      </c>
      <c r="O629" s="3" t="s">
        <v>712</v>
      </c>
      <c r="P629" s="48" t="s">
        <v>2017</v>
      </c>
    </row>
    <row r="630" spans="1:16" ht="244.8" outlineLevel="2" x14ac:dyDescent="0.3">
      <c r="A630" s="3" t="s">
        <v>16</v>
      </c>
      <c r="B630" s="3" t="s">
        <v>17</v>
      </c>
      <c r="C630" s="3" t="s">
        <v>1229</v>
      </c>
      <c r="D630" s="3" t="s">
        <v>135</v>
      </c>
      <c r="E630" s="4">
        <v>44002.795081018499</v>
      </c>
      <c r="F630" s="3" t="s">
        <v>861</v>
      </c>
      <c r="G630" s="3" t="s">
        <v>123</v>
      </c>
      <c r="H630" s="5">
        <v>616</v>
      </c>
      <c r="I630" s="18">
        <v>616</v>
      </c>
      <c r="J630" s="3" t="s">
        <v>1312</v>
      </c>
      <c r="K630" s="6">
        <v>521268</v>
      </c>
      <c r="L630" s="3" t="s">
        <v>1313</v>
      </c>
      <c r="M630" s="4">
        <v>43973.334027777797</v>
      </c>
      <c r="N630" s="4">
        <v>43997.599999999999</v>
      </c>
      <c r="O630" s="3" t="s">
        <v>1808</v>
      </c>
      <c r="P630" s="46" t="s">
        <v>2053</v>
      </c>
    </row>
    <row r="631" spans="1:16" outlineLevel="1" x14ac:dyDescent="0.3">
      <c r="A631" s="3" t="s">
        <v>16</v>
      </c>
      <c r="B631" s="3" t="s">
        <v>17</v>
      </c>
      <c r="C631" s="16" t="s">
        <v>1328</v>
      </c>
      <c r="D631" s="13"/>
      <c r="E631" s="14"/>
      <c r="F631" s="13"/>
      <c r="G631" s="13"/>
      <c r="H631" s="12"/>
      <c r="I631" s="38">
        <f>SUBTOTAL(9,I596:I630)</f>
        <v>56353.969999999994</v>
      </c>
      <c r="J631" s="13"/>
      <c r="K631" s="15"/>
      <c r="L631" s="13"/>
      <c r="M631" s="14"/>
      <c r="N631" s="14"/>
      <c r="O631" s="13"/>
      <c r="P631" s="49"/>
    </row>
    <row r="632" spans="1:16" outlineLevel="1" x14ac:dyDescent="0.3">
      <c r="H632" s="2">
        <v>0</v>
      </c>
      <c r="I632" s="2">
        <v>0</v>
      </c>
      <c r="M632" s="39"/>
      <c r="N632" s="40"/>
      <c r="P632" s="41" t="s">
        <v>1562</v>
      </c>
    </row>
    <row r="633" spans="1:16" x14ac:dyDescent="0.3">
      <c r="A633" s="2" t="s">
        <v>1361</v>
      </c>
      <c r="H633" s="20">
        <v>213</v>
      </c>
      <c r="I633" s="20">
        <v>0</v>
      </c>
      <c r="M633" s="39">
        <v>44027</v>
      </c>
      <c r="N633" s="40"/>
      <c r="P633" s="41" t="s">
        <v>1563</v>
      </c>
    </row>
    <row r="634" spans="1:16" x14ac:dyDescent="0.3">
      <c r="A634" s="2" t="s">
        <v>1362</v>
      </c>
      <c r="H634" s="20">
        <v>886.64</v>
      </c>
      <c r="I634" s="20">
        <v>804.21799999999996</v>
      </c>
      <c r="M634" s="39">
        <v>44035</v>
      </c>
      <c r="N634" s="40">
        <v>44515</v>
      </c>
      <c r="P634" s="41" t="s">
        <v>1564</v>
      </c>
    </row>
    <row r="635" spans="1:16" x14ac:dyDescent="0.3">
      <c r="A635" s="2" t="s">
        <v>1363</v>
      </c>
      <c r="H635" s="20">
        <v>110</v>
      </c>
      <c r="I635" s="20">
        <v>0</v>
      </c>
      <c r="M635" s="39">
        <v>44043</v>
      </c>
      <c r="N635" s="40"/>
      <c r="P635" s="41" t="s">
        <v>1565</v>
      </c>
    </row>
    <row r="636" spans="1:16" x14ac:dyDescent="0.3">
      <c r="A636" s="2" t="s">
        <v>1364</v>
      </c>
      <c r="H636" s="20">
        <v>0</v>
      </c>
      <c r="I636" s="20">
        <v>150</v>
      </c>
      <c r="M636" s="39">
        <v>44050</v>
      </c>
      <c r="N636" s="40"/>
      <c r="P636" s="41" t="s">
        <v>1566</v>
      </c>
    </row>
    <row r="637" spans="1:16" x14ac:dyDescent="0.3">
      <c r="A637" s="2" t="s">
        <v>1365</v>
      </c>
      <c r="H637" s="20">
        <v>0</v>
      </c>
      <c r="I637" s="20">
        <v>535</v>
      </c>
      <c r="M637" s="39">
        <v>44043</v>
      </c>
      <c r="N637" s="40"/>
      <c r="P637" s="41" t="s">
        <v>1567</v>
      </c>
    </row>
    <row r="638" spans="1:16" x14ac:dyDescent="0.3">
      <c r="A638" s="2" t="s">
        <v>1366</v>
      </c>
      <c r="H638" s="20">
        <v>124.13961</v>
      </c>
      <c r="I638" s="20">
        <v>0</v>
      </c>
      <c r="M638" s="39">
        <v>44043</v>
      </c>
      <c r="N638" s="40"/>
      <c r="P638" s="41" t="s">
        <v>1568</v>
      </c>
    </row>
    <row r="639" spans="1:16" x14ac:dyDescent="0.3">
      <c r="A639" s="2" t="s">
        <v>1367</v>
      </c>
      <c r="H639" s="20">
        <v>117.242965</v>
      </c>
      <c r="I639" s="20">
        <v>0</v>
      </c>
      <c r="M639" s="39"/>
      <c r="N639" s="40"/>
      <c r="P639" s="41" t="s">
        <v>1568</v>
      </c>
    </row>
    <row r="640" spans="1:16" x14ac:dyDescent="0.3">
      <c r="A640" s="2" t="s">
        <v>1368</v>
      </c>
      <c r="H640" s="20">
        <v>117.242965</v>
      </c>
      <c r="I640" s="20">
        <v>110.3427908</v>
      </c>
      <c r="M640" s="39">
        <v>44043</v>
      </c>
      <c r="N640" s="40"/>
      <c r="P640" s="41" t="s">
        <v>1569</v>
      </c>
    </row>
    <row r="641" spans="1:16" x14ac:dyDescent="0.3">
      <c r="A641" s="2" t="s">
        <v>1369</v>
      </c>
      <c r="H641" s="20">
        <v>370.38003200000003</v>
      </c>
      <c r="I641" s="20">
        <v>0</v>
      </c>
      <c r="M641" s="39">
        <v>44085</v>
      </c>
      <c r="N641" s="40"/>
      <c r="P641" s="41" t="s">
        <v>1570</v>
      </c>
    </row>
    <row r="642" spans="1:16" x14ac:dyDescent="0.3">
      <c r="A642" s="2" t="s">
        <v>1370</v>
      </c>
      <c r="H642" s="20">
        <v>1510.21128</v>
      </c>
      <c r="I642" s="20">
        <v>1416.7137600000001</v>
      </c>
      <c r="M642" s="39">
        <v>44074</v>
      </c>
      <c r="N642" s="40"/>
      <c r="P642" s="41" t="s">
        <v>1571</v>
      </c>
    </row>
    <row r="643" spans="1:16" x14ac:dyDescent="0.3">
      <c r="A643" s="2" t="s">
        <v>1371</v>
      </c>
      <c r="H643" s="20">
        <v>22.099144800000001</v>
      </c>
      <c r="I643" s="20">
        <v>22.099144800000001</v>
      </c>
      <c r="M643" s="39"/>
      <c r="N643" s="40">
        <v>44414</v>
      </c>
      <c r="P643" s="41" t="s">
        <v>1572</v>
      </c>
    </row>
    <row r="644" spans="1:16" x14ac:dyDescent="0.3">
      <c r="A644" s="2" t="s">
        <v>1372</v>
      </c>
      <c r="H644" s="20">
        <v>22.099144800000001</v>
      </c>
      <c r="I644" s="20">
        <v>22.099144800000001</v>
      </c>
      <c r="M644" s="39"/>
      <c r="N644" s="40">
        <v>44414</v>
      </c>
      <c r="P644" s="41" t="s">
        <v>1573</v>
      </c>
    </row>
    <row r="645" spans="1:16" x14ac:dyDescent="0.3">
      <c r="A645" s="2" t="s">
        <v>1373</v>
      </c>
      <c r="H645" s="20">
        <v>47.704931999999999</v>
      </c>
      <c r="I645" s="20">
        <v>47.704931999999999</v>
      </c>
      <c r="M645" s="39"/>
      <c r="N645" s="40"/>
      <c r="P645" s="41" t="s">
        <v>1574</v>
      </c>
    </row>
    <row r="646" spans="1:16" x14ac:dyDescent="0.3">
      <c r="A646" s="2" t="s">
        <v>1374</v>
      </c>
      <c r="H646" s="20">
        <v>23.852466</v>
      </c>
      <c r="I646" s="20">
        <v>0</v>
      </c>
      <c r="M646" s="39"/>
      <c r="N646" s="40"/>
      <c r="P646" s="41" t="s">
        <v>1575</v>
      </c>
    </row>
    <row r="647" spans="1:16" x14ac:dyDescent="0.3">
      <c r="A647" s="2" t="s">
        <v>1375</v>
      </c>
      <c r="H647" s="20">
        <v>363.15</v>
      </c>
      <c r="I647" s="20">
        <v>363.15</v>
      </c>
      <c r="M647" s="39">
        <v>44100</v>
      </c>
      <c r="N647" s="40"/>
      <c r="P647" s="41" t="s">
        <v>1576</v>
      </c>
    </row>
    <row r="648" spans="1:16" x14ac:dyDescent="0.3">
      <c r="A648" s="2" t="s">
        <v>1376</v>
      </c>
      <c r="H648" s="20">
        <v>1525.4745600000001</v>
      </c>
      <c r="I648" s="20">
        <v>1530.42768</v>
      </c>
      <c r="M648" s="39"/>
      <c r="N648" s="40"/>
      <c r="P648" s="41" t="s">
        <v>1577</v>
      </c>
    </row>
    <row r="649" spans="1:16" x14ac:dyDescent="0.3">
      <c r="A649" s="2" t="s">
        <v>1377</v>
      </c>
      <c r="H649" s="20">
        <v>3740</v>
      </c>
      <c r="I649" s="20">
        <v>0</v>
      </c>
      <c r="M649" s="39">
        <v>44104</v>
      </c>
      <c r="N649" s="40"/>
      <c r="P649" s="41" t="s">
        <v>1578</v>
      </c>
    </row>
    <row r="650" spans="1:16" x14ac:dyDescent="0.3">
      <c r="A650" s="2" t="s">
        <v>1378</v>
      </c>
      <c r="H650" s="20">
        <v>1172.4414139999999</v>
      </c>
      <c r="I650" s="20">
        <v>448.28310140000002</v>
      </c>
      <c r="M650" s="39">
        <v>44377</v>
      </c>
      <c r="N650" s="40"/>
      <c r="P650" s="41" t="s">
        <v>1579</v>
      </c>
    </row>
    <row r="651" spans="1:16" x14ac:dyDescent="0.3">
      <c r="A651" s="2" t="s">
        <v>1379</v>
      </c>
      <c r="H651" s="20">
        <v>110</v>
      </c>
      <c r="I651" s="20">
        <v>110</v>
      </c>
      <c r="M651" s="39">
        <v>44104</v>
      </c>
      <c r="N651" s="40">
        <v>44525</v>
      </c>
      <c r="P651" s="41" t="s">
        <v>1580</v>
      </c>
    </row>
    <row r="652" spans="1:16" x14ac:dyDescent="0.3">
      <c r="A652" s="2" t="s">
        <v>1380</v>
      </c>
      <c r="H652" s="20">
        <v>23.852466</v>
      </c>
      <c r="I652" s="20">
        <v>23.852466</v>
      </c>
      <c r="M652" s="39">
        <v>44104</v>
      </c>
      <c r="N652" s="40"/>
      <c r="P652" s="41" t="s">
        <v>1581</v>
      </c>
    </row>
    <row r="653" spans="1:16" x14ac:dyDescent="0.3">
      <c r="A653" s="2" t="s">
        <v>1381</v>
      </c>
      <c r="H653" s="20">
        <v>299.55155550000001</v>
      </c>
      <c r="I653" s="20">
        <v>266.75000849999998</v>
      </c>
      <c r="M653" s="39">
        <v>44165</v>
      </c>
      <c r="N653" s="40">
        <v>44490</v>
      </c>
      <c r="P653" s="41" t="s">
        <v>1582</v>
      </c>
    </row>
    <row r="654" spans="1:16" x14ac:dyDescent="0.3">
      <c r="A654" s="2" t="s">
        <v>1382</v>
      </c>
      <c r="H654" s="20">
        <v>110</v>
      </c>
      <c r="I654" s="20">
        <v>640</v>
      </c>
      <c r="M654" s="39">
        <v>44145</v>
      </c>
      <c r="N654" s="40">
        <v>44515</v>
      </c>
      <c r="P654" s="41" t="s">
        <v>1583</v>
      </c>
    </row>
    <row r="655" spans="1:16" x14ac:dyDescent="0.3">
      <c r="A655" s="2" t="s">
        <v>1383</v>
      </c>
      <c r="H655" s="20">
        <v>110</v>
      </c>
      <c r="I655" s="20">
        <v>110</v>
      </c>
      <c r="M655" s="39">
        <v>44145</v>
      </c>
      <c r="N655" s="40"/>
      <c r="P655" s="41" t="s">
        <v>1584</v>
      </c>
    </row>
    <row r="656" spans="1:16" x14ac:dyDescent="0.3">
      <c r="A656" s="2" t="s">
        <v>1384</v>
      </c>
      <c r="H656" s="20">
        <v>1633.3384799999999</v>
      </c>
      <c r="I656" s="20">
        <v>1633.3384799999999</v>
      </c>
      <c r="M656" s="39"/>
      <c r="N656" s="40"/>
      <c r="P656" s="41" t="s">
        <v>1585</v>
      </c>
    </row>
    <row r="657" spans="1:16" x14ac:dyDescent="0.3">
      <c r="A657" s="2" t="s">
        <v>1385</v>
      </c>
      <c r="H657" s="20">
        <v>0</v>
      </c>
      <c r="I657" s="20">
        <v>373.478024</v>
      </c>
      <c r="M657" s="39">
        <v>44136</v>
      </c>
      <c r="N657" s="40">
        <v>44546</v>
      </c>
      <c r="P657" s="41" t="s">
        <v>1586</v>
      </c>
    </row>
    <row r="658" spans="1:16" x14ac:dyDescent="0.3">
      <c r="A658" s="2" t="s">
        <v>1386</v>
      </c>
      <c r="H658" s="20">
        <v>22.099144800000001</v>
      </c>
      <c r="I658" s="20">
        <v>22.099144800000001</v>
      </c>
      <c r="M658" s="39">
        <v>44104</v>
      </c>
      <c r="N658" s="40"/>
      <c r="P658" s="41" t="s">
        <v>1587</v>
      </c>
    </row>
    <row r="659" spans="1:16" x14ac:dyDescent="0.3">
      <c r="A659" s="2" t="s">
        <v>1387</v>
      </c>
      <c r="H659" s="20">
        <v>22.099144800000001</v>
      </c>
      <c r="I659" s="20">
        <v>22.099144800000001</v>
      </c>
      <c r="M659" s="39">
        <v>44135</v>
      </c>
      <c r="N659" s="40"/>
      <c r="P659" s="41" t="s">
        <v>1588</v>
      </c>
    </row>
    <row r="660" spans="1:16" x14ac:dyDescent="0.3">
      <c r="A660" s="2" t="s">
        <v>1388</v>
      </c>
      <c r="H660" s="20">
        <v>615</v>
      </c>
      <c r="I660" s="20">
        <v>615</v>
      </c>
      <c r="M660" s="39">
        <v>44177</v>
      </c>
      <c r="N660" s="40"/>
      <c r="P660" s="41" t="s">
        <v>1589</v>
      </c>
    </row>
    <row r="661" spans="1:16" x14ac:dyDescent="0.3">
      <c r="A661" s="2" t="s">
        <v>1389</v>
      </c>
      <c r="H661" s="20">
        <v>1672.8552</v>
      </c>
      <c r="I661" s="20">
        <v>1672.85472</v>
      </c>
      <c r="M661" s="39">
        <v>44168</v>
      </c>
      <c r="N661" s="40"/>
      <c r="P661" s="41" t="s">
        <v>1590</v>
      </c>
    </row>
    <row r="662" spans="1:16" x14ac:dyDescent="0.3">
      <c r="A662" s="2" t="s">
        <v>1390</v>
      </c>
      <c r="H662" s="20">
        <v>22.099144800000001</v>
      </c>
      <c r="I662" s="20">
        <v>0</v>
      </c>
      <c r="M662" s="39">
        <v>44165</v>
      </c>
      <c r="N662" s="40"/>
      <c r="P662" s="41" t="s">
        <v>1591</v>
      </c>
    </row>
    <row r="663" spans="1:16" x14ac:dyDescent="0.3">
      <c r="A663" s="2" t="s">
        <v>1391</v>
      </c>
      <c r="H663" s="20">
        <v>22.099144800000001</v>
      </c>
      <c r="I663" s="20">
        <v>22.099144800000001</v>
      </c>
      <c r="M663" s="39"/>
      <c r="N663" s="40">
        <v>44414</v>
      </c>
      <c r="P663" s="41" t="s">
        <v>1591</v>
      </c>
    </row>
    <row r="664" spans="1:16" x14ac:dyDescent="0.3">
      <c r="A664" s="2" t="s">
        <v>1392</v>
      </c>
      <c r="H664" s="20">
        <v>336.70911999999998</v>
      </c>
      <c r="I664" s="20">
        <v>336.70911999999998</v>
      </c>
      <c r="M664" s="39"/>
      <c r="N664" s="40">
        <v>44546</v>
      </c>
      <c r="P664" s="41" t="s">
        <v>1570</v>
      </c>
    </row>
    <row r="665" spans="1:16" x14ac:dyDescent="0.3">
      <c r="A665" s="2" t="s">
        <v>1393</v>
      </c>
      <c r="H665" s="20">
        <v>23.852466</v>
      </c>
      <c r="I665" s="20">
        <v>23.852466</v>
      </c>
      <c r="M665" s="39"/>
      <c r="N665" s="40"/>
      <c r="P665" s="41" t="s">
        <v>1592</v>
      </c>
    </row>
    <row r="666" spans="1:16" x14ac:dyDescent="0.3">
      <c r="A666" s="2" t="s">
        <v>1394</v>
      </c>
      <c r="H666" s="20">
        <v>760</v>
      </c>
      <c r="I666" s="20">
        <v>760</v>
      </c>
      <c r="M666" s="39">
        <v>44175</v>
      </c>
      <c r="N666" s="40"/>
      <c r="P666" s="41" t="s">
        <v>1593</v>
      </c>
    </row>
    <row r="667" spans="1:16" x14ac:dyDescent="0.3">
      <c r="A667" s="2" t="s">
        <v>1395</v>
      </c>
      <c r="H667" s="20">
        <v>23.852466</v>
      </c>
      <c r="I667" s="20">
        <v>23.852466</v>
      </c>
      <c r="M667" s="39"/>
      <c r="N667" s="40"/>
      <c r="P667" s="41" t="s">
        <v>1594</v>
      </c>
    </row>
    <row r="668" spans="1:16" x14ac:dyDescent="0.3">
      <c r="A668" s="2" t="s">
        <v>1396</v>
      </c>
      <c r="H668" s="20">
        <v>395</v>
      </c>
      <c r="I668" s="20">
        <v>395</v>
      </c>
      <c r="M668" s="39">
        <v>44176</v>
      </c>
      <c r="N668" s="40"/>
      <c r="P668" s="41" t="s">
        <v>1595</v>
      </c>
    </row>
    <row r="669" spans="1:16" x14ac:dyDescent="0.3">
      <c r="A669" s="2" t="s">
        <v>1397</v>
      </c>
      <c r="H669" s="20">
        <v>23.852466</v>
      </c>
      <c r="I669" s="20">
        <v>23.852466</v>
      </c>
      <c r="M669" s="39">
        <v>44196</v>
      </c>
      <c r="N669" s="40"/>
      <c r="P669" s="41" t="s">
        <v>1596</v>
      </c>
    </row>
    <row r="670" spans="1:16" x14ac:dyDescent="0.3">
      <c r="A670" s="2" t="s">
        <v>1398</v>
      </c>
      <c r="H670" s="20">
        <v>0</v>
      </c>
      <c r="I670" s="20">
        <v>0</v>
      </c>
      <c r="M670" s="39">
        <v>44195</v>
      </c>
      <c r="N670" s="40"/>
      <c r="P670" s="41" t="s">
        <v>1597</v>
      </c>
    </row>
    <row r="671" spans="1:16" x14ac:dyDescent="0.3">
      <c r="A671" s="2" t="s">
        <v>1399</v>
      </c>
      <c r="H671" s="20">
        <v>1802.1715200000001</v>
      </c>
      <c r="I671" s="20">
        <v>1802.1715200000001</v>
      </c>
      <c r="M671" s="39">
        <v>44200</v>
      </c>
      <c r="N671" s="40"/>
      <c r="P671" s="41" t="s">
        <v>1598</v>
      </c>
    </row>
    <row r="672" spans="1:16" x14ac:dyDescent="0.3">
      <c r="A672" s="2" t="s">
        <v>1400</v>
      </c>
      <c r="H672" s="20">
        <v>23.852466</v>
      </c>
      <c r="I672" s="20">
        <v>0</v>
      </c>
      <c r="M672" s="39"/>
      <c r="N672" s="40"/>
      <c r="P672" s="41" t="s">
        <v>1581</v>
      </c>
    </row>
    <row r="673" spans="1:16" x14ac:dyDescent="0.3">
      <c r="A673" s="2" t="s">
        <v>1401</v>
      </c>
      <c r="H673" s="20">
        <v>23.852466</v>
      </c>
      <c r="I673" s="20">
        <v>23.852466</v>
      </c>
      <c r="M673" s="39">
        <v>44227</v>
      </c>
      <c r="N673" s="40"/>
      <c r="P673" s="41" t="s">
        <v>1599</v>
      </c>
    </row>
    <row r="674" spans="1:16" x14ac:dyDescent="0.3">
      <c r="A674" s="2" t="s">
        <v>1402</v>
      </c>
      <c r="H674" s="20">
        <v>367.20620159999999</v>
      </c>
      <c r="I674" s="20">
        <v>367.20796619999999</v>
      </c>
      <c r="M674" s="39">
        <v>44286</v>
      </c>
      <c r="N674" s="40"/>
      <c r="P674" s="41" t="s">
        <v>1600</v>
      </c>
    </row>
    <row r="675" spans="1:16" x14ac:dyDescent="0.3">
      <c r="A675" s="2" t="s">
        <v>1403</v>
      </c>
      <c r="H675" s="20">
        <v>22.099144800000001</v>
      </c>
      <c r="I675" s="20">
        <v>22.099144800000001</v>
      </c>
      <c r="M675" s="39">
        <v>44196</v>
      </c>
      <c r="N675" s="40"/>
      <c r="P675" s="41" t="s">
        <v>1601</v>
      </c>
    </row>
    <row r="676" spans="1:16" x14ac:dyDescent="0.3">
      <c r="A676" s="2" t="s">
        <v>1404</v>
      </c>
      <c r="H676" s="20">
        <v>1850.3786399999999</v>
      </c>
      <c r="I676" s="20">
        <v>1850.3786399999999</v>
      </c>
      <c r="M676" s="39">
        <v>44197</v>
      </c>
      <c r="N676" s="40"/>
      <c r="P676" s="41" t="s">
        <v>1602</v>
      </c>
    </row>
    <row r="677" spans="1:16" x14ac:dyDescent="0.3">
      <c r="A677" s="2" t="s">
        <v>1405</v>
      </c>
      <c r="H677" s="20">
        <v>0</v>
      </c>
      <c r="I677" s="20">
        <v>0</v>
      </c>
      <c r="M677" s="39">
        <v>44255</v>
      </c>
      <c r="N677" s="40"/>
      <c r="P677" s="41" t="s">
        <v>1603</v>
      </c>
    </row>
    <row r="678" spans="1:16" x14ac:dyDescent="0.3">
      <c r="A678" s="2" t="s">
        <v>1406</v>
      </c>
      <c r="H678" s="20">
        <v>405</v>
      </c>
      <c r="I678" s="20">
        <v>405</v>
      </c>
      <c r="M678" s="39">
        <v>44236</v>
      </c>
      <c r="N678" s="40"/>
      <c r="P678" s="41" t="s">
        <v>1604</v>
      </c>
    </row>
    <row r="679" spans="1:16" x14ac:dyDescent="0.3">
      <c r="A679" s="2" t="s">
        <v>1407</v>
      </c>
      <c r="H679" s="20">
        <v>540</v>
      </c>
      <c r="I679" s="20">
        <v>540</v>
      </c>
      <c r="M679" s="39">
        <v>44251</v>
      </c>
      <c r="N679" s="40">
        <v>44509</v>
      </c>
      <c r="P679" s="41" t="s">
        <v>1605</v>
      </c>
    </row>
    <row r="680" spans="1:16" x14ac:dyDescent="0.3">
      <c r="A680" s="2" t="s">
        <v>1408</v>
      </c>
      <c r="H680" s="20">
        <v>110</v>
      </c>
      <c r="I680" s="20">
        <v>164.55</v>
      </c>
      <c r="M680" s="39">
        <v>44244</v>
      </c>
      <c r="N680" s="40">
        <v>44491</v>
      </c>
      <c r="P680" s="41" t="s">
        <v>1606</v>
      </c>
    </row>
    <row r="681" spans="1:16" x14ac:dyDescent="0.3">
      <c r="A681" s="2" t="s">
        <v>1409</v>
      </c>
      <c r="H681" s="20">
        <v>75</v>
      </c>
      <c r="I681" s="20">
        <v>178.4</v>
      </c>
      <c r="M681" s="39">
        <v>44267</v>
      </c>
      <c r="N681" s="40">
        <v>44490</v>
      </c>
      <c r="P681" s="41" t="s">
        <v>1607</v>
      </c>
    </row>
    <row r="682" spans="1:16" x14ac:dyDescent="0.3">
      <c r="A682" s="2" t="s">
        <v>1410</v>
      </c>
      <c r="H682" s="20">
        <v>127.28</v>
      </c>
      <c r="I682" s="20">
        <v>215.91</v>
      </c>
      <c r="M682" s="39">
        <v>44266</v>
      </c>
      <c r="N682" s="40"/>
      <c r="P682" s="41" t="s">
        <v>1608</v>
      </c>
    </row>
    <row r="683" spans="1:16" x14ac:dyDescent="0.3">
      <c r="A683" s="2" t="s">
        <v>1411</v>
      </c>
      <c r="H683" s="20">
        <v>59.584618800000001</v>
      </c>
      <c r="I683" s="20">
        <v>59.584618800000001</v>
      </c>
      <c r="M683" s="39">
        <v>44195</v>
      </c>
      <c r="N683" s="40"/>
      <c r="P683" s="41" t="s">
        <v>1609</v>
      </c>
    </row>
    <row r="684" spans="1:16" x14ac:dyDescent="0.3">
      <c r="A684" s="2" t="s">
        <v>1412</v>
      </c>
      <c r="H684" s="20">
        <v>1865.72928</v>
      </c>
      <c r="I684" s="20">
        <v>1865.72928</v>
      </c>
      <c r="M684" s="39">
        <v>44228</v>
      </c>
      <c r="N684" s="40"/>
      <c r="P684" s="41" t="s">
        <v>1610</v>
      </c>
    </row>
    <row r="685" spans="1:16" x14ac:dyDescent="0.3">
      <c r="A685" s="2" t="s">
        <v>1413</v>
      </c>
      <c r="H685" s="20">
        <v>595</v>
      </c>
      <c r="I685" s="20">
        <v>595</v>
      </c>
      <c r="M685" s="39">
        <v>44281</v>
      </c>
      <c r="N685" s="40"/>
      <c r="P685" s="41" t="s">
        <v>1567</v>
      </c>
    </row>
    <row r="686" spans="1:16" x14ac:dyDescent="0.3">
      <c r="A686" s="2" t="s">
        <v>1414</v>
      </c>
      <c r="H686" s="20">
        <v>450</v>
      </c>
      <c r="I686" s="20">
        <v>1853.36</v>
      </c>
      <c r="M686" s="39">
        <v>44267</v>
      </c>
      <c r="N686" s="40"/>
      <c r="P686" s="41" t="s">
        <v>1611</v>
      </c>
    </row>
    <row r="687" spans="1:16" x14ac:dyDescent="0.3">
      <c r="A687" s="2" t="s">
        <v>1415</v>
      </c>
      <c r="H687" s="20">
        <v>320</v>
      </c>
      <c r="I687" s="20">
        <v>320</v>
      </c>
      <c r="M687" s="39">
        <v>44286</v>
      </c>
      <c r="N687" s="40"/>
      <c r="P687" s="41" t="s">
        <v>1612</v>
      </c>
    </row>
    <row r="688" spans="1:16" x14ac:dyDescent="0.3">
      <c r="A688" s="2" t="s">
        <v>1416</v>
      </c>
      <c r="H688" s="20">
        <v>0</v>
      </c>
      <c r="I688" s="20">
        <v>0</v>
      </c>
      <c r="M688" s="39">
        <v>44227</v>
      </c>
      <c r="N688" s="40"/>
      <c r="P688" s="41" t="s">
        <v>1613</v>
      </c>
    </row>
    <row r="689" spans="1:16" x14ac:dyDescent="0.3">
      <c r="A689" s="2" t="s">
        <v>1417</v>
      </c>
      <c r="H689" s="20">
        <v>0</v>
      </c>
      <c r="I689" s="20">
        <v>0</v>
      </c>
      <c r="M689" s="39">
        <v>44255</v>
      </c>
      <c r="N689" s="40"/>
      <c r="P689" s="41" t="s">
        <v>1613</v>
      </c>
    </row>
    <row r="690" spans="1:16" x14ac:dyDescent="0.3">
      <c r="A690" s="2" t="s">
        <v>1418</v>
      </c>
      <c r="H690" s="20">
        <v>0</v>
      </c>
      <c r="I690" s="20">
        <v>0</v>
      </c>
      <c r="M690" s="39">
        <v>44283</v>
      </c>
      <c r="N690" s="40"/>
      <c r="P690" s="41" t="s">
        <v>1613</v>
      </c>
    </row>
    <row r="691" spans="1:16" x14ac:dyDescent="0.3">
      <c r="A691" s="2" t="s">
        <v>1419</v>
      </c>
      <c r="H691" s="20">
        <v>0</v>
      </c>
      <c r="I691" s="20">
        <v>0</v>
      </c>
      <c r="M691" s="39">
        <v>44314</v>
      </c>
      <c r="N691" s="40"/>
      <c r="P691" s="41" t="s">
        <v>1613</v>
      </c>
    </row>
    <row r="692" spans="1:16" x14ac:dyDescent="0.3">
      <c r="A692" s="2" t="s">
        <v>1420</v>
      </c>
      <c r="H692" s="20">
        <v>0</v>
      </c>
      <c r="I692" s="20">
        <v>0</v>
      </c>
      <c r="M692" s="39">
        <v>44344</v>
      </c>
      <c r="N692" s="40"/>
      <c r="P692" s="41" t="s">
        <v>1613</v>
      </c>
    </row>
    <row r="693" spans="1:16" x14ac:dyDescent="0.3">
      <c r="A693" s="2" t="s">
        <v>1421</v>
      </c>
      <c r="H693" s="20">
        <v>0</v>
      </c>
      <c r="I693" s="20">
        <v>0</v>
      </c>
      <c r="M693" s="39">
        <v>44375</v>
      </c>
      <c r="N693" s="40"/>
      <c r="P693" s="41" t="s">
        <v>1613</v>
      </c>
    </row>
    <row r="694" spans="1:16" x14ac:dyDescent="0.3">
      <c r="A694" s="2" t="s">
        <v>1422</v>
      </c>
      <c r="H694" s="20">
        <v>52.803234000000003</v>
      </c>
      <c r="I694" s="20">
        <v>48.330711000000001</v>
      </c>
      <c r="M694" s="39"/>
      <c r="N694" s="40"/>
      <c r="P694" s="41" t="s">
        <v>1614</v>
      </c>
    </row>
    <row r="695" spans="1:16" x14ac:dyDescent="0.3">
      <c r="A695" s="2" t="s">
        <v>1423</v>
      </c>
      <c r="H695" s="20">
        <v>120</v>
      </c>
      <c r="I695" s="20">
        <v>1895</v>
      </c>
      <c r="M695" s="39">
        <v>44294</v>
      </c>
      <c r="N695" s="40"/>
      <c r="P695" s="41" t="s">
        <v>1567</v>
      </c>
    </row>
    <row r="696" spans="1:16" x14ac:dyDescent="0.3">
      <c r="A696" s="2" t="s">
        <v>1424</v>
      </c>
      <c r="H696" s="20">
        <v>1876.8527999999999</v>
      </c>
      <c r="I696" s="20">
        <v>1888.85304</v>
      </c>
      <c r="M696" s="39">
        <v>44256</v>
      </c>
      <c r="N696" s="40"/>
      <c r="P696" s="41" t="s">
        <v>1615</v>
      </c>
    </row>
    <row r="697" spans="1:16" x14ac:dyDescent="0.3">
      <c r="A697" s="2" t="s">
        <v>1425</v>
      </c>
      <c r="H697" s="20">
        <v>0</v>
      </c>
      <c r="I697" s="20">
        <v>0</v>
      </c>
      <c r="M697" s="39"/>
      <c r="N697" s="40"/>
      <c r="P697" s="41" t="s">
        <v>1616</v>
      </c>
    </row>
    <row r="698" spans="1:16" x14ac:dyDescent="0.3">
      <c r="A698" s="2" t="s">
        <v>1426</v>
      </c>
      <c r="H698" s="20">
        <v>0</v>
      </c>
      <c r="I698" s="20">
        <v>108.081171</v>
      </c>
      <c r="M698" s="39"/>
      <c r="N698" s="40"/>
      <c r="P698" s="41" t="s">
        <v>1617</v>
      </c>
    </row>
    <row r="699" spans="1:16" x14ac:dyDescent="0.3">
      <c r="A699" s="2" t="s">
        <v>1427</v>
      </c>
      <c r="H699" s="20">
        <v>22.099144800000001</v>
      </c>
      <c r="I699" s="20">
        <v>22.099144800000001</v>
      </c>
      <c r="M699" s="39"/>
      <c r="N699" s="40">
        <v>44414</v>
      </c>
      <c r="P699" s="41" t="s">
        <v>1618</v>
      </c>
    </row>
    <row r="700" spans="1:16" x14ac:dyDescent="0.3">
      <c r="A700" s="2" t="s">
        <v>1428</v>
      </c>
      <c r="H700" s="20">
        <v>22.099144800000001</v>
      </c>
      <c r="I700" s="20">
        <v>22.099144800000001</v>
      </c>
      <c r="M700" s="39"/>
      <c r="N700" s="40">
        <v>44414</v>
      </c>
      <c r="P700" s="41" t="s">
        <v>1619</v>
      </c>
    </row>
    <row r="701" spans="1:16" x14ac:dyDescent="0.3">
      <c r="A701" s="2" t="s">
        <v>1429</v>
      </c>
      <c r="H701" s="20">
        <v>22.099144800000001</v>
      </c>
      <c r="I701" s="20">
        <v>22.651666899999999</v>
      </c>
      <c r="M701" s="39"/>
      <c r="N701" s="40">
        <v>44414</v>
      </c>
      <c r="P701" s="41" t="s">
        <v>1620</v>
      </c>
    </row>
    <row r="702" spans="1:16" x14ac:dyDescent="0.3">
      <c r="A702" s="2" t="s">
        <v>1430</v>
      </c>
      <c r="H702" s="20">
        <v>22.099144800000001</v>
      </c>
      <c r="I702" s="20">
        <v>22.651666899999999</v>
      </c>
      <c r="M702" s="39">
        <v>44316</v>
      </c>
      <c r="N702" s="40">
        <v>44414</v>
      </c>
      <c r="P702" s="41" t="s">
        <v>1621</v>
      </c>
    </row>
    <row r="703" spans="1:16" x14ac:dyDescent="0.3">
      <c r="A703" s="2" t="s">
        <v>1431</v>
      </c>
      <c r="H703" s="20">
        <v>22.099144800000001</v>
      </c>
      <c r="I703" s="20">
        <v>22.651666899999999</v>
      </c>
      <c r="M703" s="39">
        <v>44347</v>
      </c>
      <c r="N703" s="40">
        <v>44414</v>
      </c>
      <c r="P703" s="41" t="s">
        <v>1622</v>
      </c>
    </row>
    <row r="704" spans="1:16" x14ac:dyDescent="0.3">
      <c r="A704" s="2" t="s">
        <v>1432</v>
      </c>
      <c r="H704" s="20">
        <v>22.099144800000001</v>
      </c>
      <c r="I704" s="20">
        <v>22.651666899999999</v>
      </c>
      <c r="M704" s="39">
        <v>44377</v>
      </c>
      <c r="N704" s="40">
        <v>44414</v>
      </c>
      <c r="P704" s="41" t="s">
        <v>1623</v>
      </c>
    </row>
    <row r="705" spans="1:16" x14ac:dyDescent="0.3">
      <c r="A705" s="2" t="s">
        <v>1433</v>
      </c>
      <c r="H705" s="20">
        <v>0</v>
      </c>
      <c r="I705" s="20">
        <v>30.456621500000001</v>
      </c>
      <c r="M705" s="39"/>
      <c r="N705" s="40"/>
      <c r="P705" s="41" t="s">
        <v>1582</v>
      </c>
    </row>
    <row r="706" spans="1:16" x14ac:dyDescent="0.3">
      <c r="A706" s="2" t="s">
        <v>1434</v>
      </c>
      <c r="H706" s="20">
        <v>70.849999999999994</v>
      </c>
      <c r="I706" s="20">
        <v>106.28</v>
      </c>
      <c r="M706" s="39">
        <v>44307</v>
      </c>
      <c r="N706" s="40">
        <v>44498</v>
      </c>
      <c r="P706" s="41" t="s">
        <v>1624</v>
      </c>
    </row>
    <row r="707" spans="1:16" x14ac:dyDescent="0.3">
      <c r="A707" s="2" t="s">
        <v>1435</v>
      </c>
      <c r="H707" s="20">
        <v>330</v>
      </c>
      <c r="I707" s="20">
        <v>580</v>
      </c>
      <c r="M707" s="39">
        <v>44312</v>
      </c>
      <c r="N707" s="40">
        <v>44515</v>
      </c>
      <c r="P707" s="41" t="s">
        <v>1625</v>
      </c>
    </row>
    <row r="708" spans="1:16" x14ac:dyDescent="0.3">
      <c r="A708" s="2" t="s">
        <v>1436</v>
      </c>
      <c r="H708" s="20">
        <v>60</v>
      </c>
      <c r="I708" s="20">
        <v>545.01</v>
      </c>
      <c r="M708" s="39">
        <v>44347</v>
      </c>
      <c r="N708" s="40">
        <v>44509</v>
      </c>
      <c r="P708" s="41" t="s">
        <v>1626</v>
      </c>
    </row>
    <row r="709" spans="1:16" x14ac:dyDescent="0.3">
      <c r="A709" s="2" t="s">
        <v>1437</v>
      </c>
      <c r="H709" s="20">
        <v>367.20443699999998</v>
      </c>
      <c r="I709" s="20">
        <v>0</v>
      </c>
      <c r="M709" s="39">
        <v>44377</v>
      </c>
      <c r="N709" s="40"/>
      <c r="P709" s="41" t="s">
        <v>1627</v>
      </c>
    </row>
    <row r="710" spans="1:16" x14ac:dyDescent="0.3">
      <c r="A710" s="2" t="s">
        <v>1438</v>
      </c>
      <c r="H710" s="20">
        <v>1531.8016</v>
      </c>
      <c r="I710" s="20">
        <v>1531.81</v>
      </c>
      <c r="M710" s="39">
        <v>44287</v>
      </c>
      <c r="N710" s="40"/>
      <c r="P710" s="41" t="s">
        <v>1628</v>
      </c>
    </row>
    <row r="711" spans="1:16" x14ac:dyDescent="0.3">
      <c r="A711" s="2" t="s">
        <v>1439</v>
      </c>
      <c r="H711" s="20">
        <v>445.45</v>
      </c>
      <c r="I711" s="20">
        <v>0</v>
      </c>
      <c r="M711" s="39">
        <v>44347</v>
      </c>
      <c r="N711" s="40"/>
      <c r="P711" s="41" t="s">
        <v>1629</v>
      </c>
    </row>
    <row r="712" spans="1:16" x14ac:dyDescent="0.3">
      <c r="A712" s="2" t="s">
        <v>1440</v>
      </c>
      <c r="H712" s="20">
        <v>710</v>
      </c>
      <c r="I712" s="20">
        <v>710</v>
      </c>
      <c r="M712" s="39">
        <v>44347</v>
      </c>
      <c r="N712" s="40"/>
      <c r="P712" s="41" t="s">
        <v>1630</v>
      </c>
    </row>
    <row r="713" spans="1:16" x14ac:dyDescent="0.3">
      <c r="A713" s="2" t="s">
        <v>1441</v>
      </c>
      <c r="H713" s="20">
        <v>4406.4955944000003</v>
      </c>
      <c r="I713" s="20">
        <v>850.01840760000005</v>
      </c>
      <c r="M713" s="39">
        <v>45382</v>
      </c>
      <c r="N713" s="40"/>
      <c r="P713" s="41" t="s">
        <v>1627</v>
      </c>
    </row>
    <row r="714" spans="1:16" x14ac:dyDescent="0.3">
      <c r="A714" s="2" t="s">
        <v>1442</v>
      </c>
      <c r="H714" s="20">
        <v>75</v>
      </c>
      <c r="I714" s="20">
        <v>563.17999999999995</v>
      </c>
      <c r="M714" s="39">
        <v>44348</v>
      </c>
      <c r="N714" s="40"/>
      <c r="P714" s="41" t="s">
        <v>1631</v>
      </c>
    </row>
    <row r="715" spans="1:16" x14ac:dyDescent="0.3">
      <c r="A715" s="2" t="s">
        <v>1443</v>
      </c>
      <c r="H715" s="20">
        <v>150</v>
      </c>
      <c r="I715" s="20">
        <v>176.36</v>
      </c>
      <c r="M715" s="39">
        <v>44354</v>
      </c>
      <c r="N715" s="40">
        <v>44572</v>
      </c>
      <c r="P715" s="41" t="s">
        <v>1632</v>
      </c>
    </row>
    <row r="716" spans="1:16" x14ac:dyDescent="0.3">
      <c r="A716" s="2" t="s">
        <v>1444</v>
      </c>
      <c r="H716" s="20">
        <v>0</v>
      </c>
      <c r="I716" s="20">
        <v>0</v>
      </c>
      <c r="M716" s="39">
        <v>44346</v>
      </c>
      <c r="N716" s="40"/>
      <c r="P716" s="41" t="s">
        <v>1633</v>
      </c>
    </row>
    <row r="717" spans="1:16" x14ac:dyDescent="0.3">
      <c r="A717" s="2" t="s">
        <v>1445</v>
      </c>
      <c r="H717" s="20">
        <v>0</v>
      </c>
      <c r="I717" s="20">
        <v>0</v>
      </c>
      <c r="M717" s="39">
        <v>44530</v>
      </c>
      <c r="N717" s="40"/>
      <c r="P717" s="41" t="s">
        <v>1634</v>
      </c>
    </row>
    <row r="718" spans="1:16" x14ac:dyDescent="0.3">
      <c r="A718" s="2" t="s">
        <v>1446</v>
      </c>
      <c r="H718" s="20">
        <v>1531.8016</v>
      </c>
      <c r="I718" s="20">
        <v>1531.81</v>
      </c>
      <c r="M718" s="39">
        <v>44317</v>
      </c>
      <c r="N718" s="40"/>
      <c r="P718" s="41" t="s">
        <v>1635</v>
      </c>
    </row>
    <row r="719" spans="1:16" x14ac:dyDescent="0.3">
      <c r="A719" s="2" t="s">
        <v>1447</v>
      </c>
      <c r="H719" s="20">
        <v>121.8</v>
      </c>
      <c r="I719" s="20">
        <v>121.82</v>
      </c>
      <c r="M719" s="39">
        <v>44348</v>
      </c>
      <c r="N719" s="40">
        <v>44509</v>
      </c>
      <c r="P719" s="41" t="s">
        <v>1636</v>
      </c>
    </row>
    <row r="720" spans="1:16" x14ac:dyDescent="0.3">
      <c r="A720" s="2" t="s">
        <v>1448</v>
      </c>
      <c r="H720" s="20">
        <v>710</v>
      </c>
      <c r="I720" s="20">
        <v>710</v>
      </c>
      <c r="M720" s="39">
        <v>44379</v>
      </c>
      <c r="N720" s="40">
        <v>44596</v>
      </c>
      <c r="P720" s="41" t="s">
        <v>1637</v>
      </c>
    </row>
    <row r="721" spans="1:16" x14ac:dyDescent="0.3">
      <c r="A721" s="2" t="s">
        <v>1449</v>
      </c>
      <c r="H721" s="20">
        <v>175</v>
      </c>
      <c r="I721" s="20">
        <v>175</v>
      </c>
      <c r="M721" s="39">
        <v>44384</v>
      </c>
      <c r="N721" s="40"/>
      <c r="P721" s="41" t="s">
        <v>1638</v>
      </c>
    </row>
    <row r="722" spans="1:16" x14ac:dyDescent="0.3">
      <c r="A722" s="2" t="s">
        <v>1450</v>
      </c>
      <c r="H722" s="20">
        <v>569.41999999999996</v>
      </c>
      <c r="I722" s="20">
        <v>569.41999999999996</v>
      </c>
      <c r="M722" s="39">
        <v>44407</v>
      </c>
      <c r="N722" s="40"/>
      <c r="P722" s="41" t="s">
        <v>1639</v>
      </c>
    </row>
    <row r="723" spans="1:16" x14ac:dyDescent="0.3">
      <c r="A723" s="2" t="s">
        <v>1451</v>
      </c>
      <c r="H723" s="20">
        <v>550</v>
      </c>
      <c r="I723" s="20">
        <v>500</v>
      </c>
      <c r="M723" s="39"/>
      <c r="N723" s="40"/>
      <c r="P723" s="41" t="s">
        <v>1640</v>
      </c>
    </row>
    <row r="724" spans="1:16" x14ac:dyDescent="0.3">
      <c r="A724" s="2" t="s">
        <v>1452</v>
      </c>
      <c r="H724" s="20">
        <v>1459.4564</v>
      </c>
      <c r="I724" s="20">
        <v>1459.4564</v>
      </c>
      <c r="M724" s="39">
        <v>44348</v>
      </c>
      <c r="N724" s="40"/>
      <c r="P724" s="41" t="s">
        <v>1641</v>
      </c>
    </row>
    <row r="725" spans="1:16" x14ac:dyDescent="0.3">
      <c r="A725" s="2" t="s">
        <v>1453</v>
      </c>
      <c r="H725" s="20">
        <v>2032.8366960000001</v>
      </c>
      <c r="I725" s="20">
        <v>11.480296299999999</v>
      </c>
      <c r="M725" s="39">
        <v>44397</v>
      </c>
      <c r="N725" s="40"/>
      <c r="P725" s="41" t="s">
        <v>1642</v>
      </c>
    </row>
    <row r="726" spans="1:16" x14ac:dyDescent="0.3">
      <c r="A726" s="2" t="s">
        <v>1454</v>
      </c>
      <c r="H726" s="20">
        <v>2032.8366960000001</v>
      </c>
      <c r="I726" s="20">
        <v>11.4806296</v>
      </c>
      <c r="M726" s="39">
        <v>44428</v>
      </c>
      <c r="N726" s="40"/>
      <c r="P726" s="41" t="s">
        <v>1643</v>
      </c>
    </row>
    <row r="727" spans="1:16" x14ac:dyDescent="0.3">
      <c r="A727" s="2" t="s">
        <v>1455</v>
      </c>
      <c r="H727" s="20">
        <v>2032.8366960000001</v>
      </c>
      <c r="I727" s="20">
        <v>11.480296299999999</v>
      </c>
      <c r="M727" s="39">
        <v>44459</v>
      </c>
      <c r="N727" s="40"/>
      <c r="P727" s="41" t="s">
        <v>1644</v>
      </c>
    </row>
    <row r="728" spans="1:16" x14ac:dyDescent="0.3">
      <c r="A728" s="2" t="s">
        <v>1456</v>
      </c>
      <c r="H728" s="20">
        <v>2032.8366960000001</v>
      </c>
      <c r="I728" s="20">
        <v>11.480296299999999</v>
      </c>
      <c r="M728" s="39">
        <v>44489</v>
      </c>
      <c r="N728" s="40"/>
      <c r="P728" s="41" t="s">
        <v>1645</v>
      </c>
    </row>
    <row r="729" spans="1:16" x14ac:dyDescent="0.3">
      <c r="A729" s="2" t="s">
        <v>1457</v>
      </c>
      <c r="H729" s="20">
        <v>2032.8366960000001</v>
      </c>
      <c r="I729" s="20">
        <v>11.4807407</v>
      </c>
      <c r="M729" s="39">
        <v>44520</v>
      </c>
      <c r="N729" s="40"/>
      <c r="P729" s="41" t="s">
        <v>1646</v>
      </c>
    </row>
    <row r="730" spans="1:16" x14ac:dyDescent="0.3">
      <c r="A730" s="2" t="s">
        <v>1458</v>
      </c>
      <c r="H730" s="20">
        <v>2032.8366960000001</v>
      </c>
      <c r="I730" s="20">
        <v>11.480185199999999</v>
      </c>
      <c r="M730" s="39">
        <v>44550</v>
      </c>
      <c r="N730" s="40"/>
      <c r="P730" s="41" t="s">
        <v>1647</v>
      </c>
    </row>
    <row r="731" spans="1:16" x14ac:dyDescent="0.3">
      <c r="A731" s="2" t="s">
        <v>1459</v>
      </c>
      <c r="H731" s="20">
        <v>2032.8366960000001</v>
      </c>
      <c r="I731" s="20">
        <v>11.480407400000001</v>
      </c>
      <c r="M731" s="39">
        <v>44581</v>
      </c>
      <c r="N731" s="40"/>
      <c r="P731" s="41" t="s">
        <v>1648</v>
      </c>
    </row>
    <row r="732" spans="1:16" x14ac:dyDescent="0.3">
      <c r="A732" s="2" t="s">
        <v>1460</v>
      </c>
      <c r="H732" s="20">
        <v>2032.8366960000001</v>
      </c>
      <c r="I732" s="20">
        <v>11.4806296</v>
      </c>
      <c r="M732" s="39">
        <v>44612</v>
      </c>
      <c r="N732" s="40"/>
      <c r="P732" s="41" t="s">
        <v>1649</v>
      </c>
    </row>
    <row r="733" spans="1:16" x14ac:dyDescent="0.3">
      <c r="A733" s="2" t="s">
        <v>1461</v>
      </c>
      <c r="H733" s="20">
        <v>2032.8366960000001</v>
      </c>
      <c r="I733" s="20">
        <v>11.7672676</v>
      </c>
      <c r="M733" s="39">
        <v>44640</v>
      </c>
      <c r="N733" s="40"/>
      <c r="P733" s="41" t="s">
        <v>1650</v>
      </c>
    </row>
    <row r="734" spans="1:16" x14ac:dyDescent="0.3">
      <c r="A734" s="2" t="s">
        <v>1462</v>
      </c>
      <c r="H734" s="20">
        <v>2032.8366960000001</v>
      </c>
      <c r="I734" s="20">
        <v>11.7671565</v>
      </c>
      <c r="M734" s="39">
        <v>44671</v>
      </c>
      <c r="N734" s="40"/>
      <c r="P734" s="41" t="s">
        <v>1651</v>
      </c>
    </row>
    <row r="735" spans="1:16" x14ac:dyDescent="0.3">
      <c r="A735" s="2" t="s">
        <v>1463</v>
      </c>
      <c r="H735" s="20">
        <v>2032.8366960000001</v>
      </c>
      <c r="I735" s="20">
        <v>11.7673787</v>
      </c>
      <c r="M735" s="39">
        <v>44701</v>
      </c>
      <c r="N735" s="40"/>
      <c r="P735" s="41" t="s">
        <v>1652</v>
      </c>
    </row>
    <row r="736" spans="1:16" x14ac:dyDescent="0.3">
      <c r="A736" s="2" t="s">
        <v>1464</v>
      </c>
      <c r="H736" s="20">
        <v>2032.8366960000001</v>
      </c>
      <c r="I736" s="20">
        <v>11.7674898</v>
      </c>
      <c r="M736" s="39">
        <v>44732</v>
      </c>
      <c r="N736" s="40"/>
      <c r="P736" s="41" t="s">
        <v>1653</v>
      </c>
    </row>
    <row r="737" spans="1:16" x14ac:dyDescent="0.3">
      <c r="A737" s="2" t="s">
        <v>1465</v>
      </c>
      <c r="H737" s="20">
        <v>274.40740499999998</v>
      </c>
      <c r="I737" s="20">
        <v>274.40740499999998</v>
      </c>
      <c r="M737" s="39">
        <v>44409</v>
      </c>
      <c r="N737" s="40"/>
      <c r="P737" s="41" t="s">
        <v>1654</v>
      </c>
    </row>
    <row r="738" spans="1:16" x14ac:dyDescent="0.3">
      <c r="A738" s="2" t="s">
        <v>1466</v>
      </c>
      <c r="H738" s="20">
        <v>1399.0984000000001</v>
      </c>
      <c r="I738" s="20">
        <v>1399.0984000000001</v>
      </c>
      <c r="M738" s="39">
        <v>44412</v>
      </c>
      <c r="N738" s="40"/>
      <c r="P738" s="41" t="s">
        <v>1655</v>
      </c>
    </row>
    <row r="739" spans="1:16" x14ac:dyDescent="0.3">
      <c r="A739" s="2" t="s">
        <v>1467</v>
      </c>
      <c r="H739" s="20">
        <v>240</v>
      </c>
      <c r="I739" s="20">
        <v>240</v>
      </c>
      <c r="M739" s="39">
        <v>44417</v>
      </c>
      <c r="N739" s="40">
        <v>44539</v>
      </c>
      <c r="P739" s="41" t="s">
        <v>1656</v>
      </c>
    </row>
    <row r="740" spans="1:16" x14ac:dyDescent="0.3">
      <c r="A740" s="2" t="s">
        <v>1468</v>
      </c>
      <c r="H740" s="20">
        <v>575</v>
      </c>
      <c r="I740" s="20">
        <v>575</v>
      </c>
      <c r="M740" s="39">
        <v>44426</v>
      </c>
      <c r="N740" s="40"/>
      <c r="P740" s="41" t="s">
        <v>1657</v>
      </c>
    </row>
    <row r="741" spans="1:16" x14ac:dyDescent="0.3">
      <c r="A741" s="2" t="s">
        <v>1469</v>
      </c>
      <c r="H741" s="20">
        <v>120</v>
      </c>
      <c r="I741" s="20">
        <v>120</v>
      </c>
      <c r="M741" s="39">
        <v>44435</v>
      </c>
      <c r="N741" s="40"/>
      <c r="P741" s="41" t="s">
        <v>1658</v>
      </c>
    </row>
    <row r="742" spans="1:16" x14ac:dyDescent="0.3">
      <c r="A742" s="2" t="s">
        <v>1470</v>
      </c>
      <c r="H742" s="20">
        <v>1256.4716000000001</v>
      </c>
      <c r="I742" s="20">
        <v>1256.4713999999999</v>
      </c>
      <c r="M742" s="39">
        <v>44440</v>
      </c>
      <c r="N742" s="40"/>
      <c r="P742" s="41" t="s">
        <v>1659</v>
      </c>
    </row>
    <row r="743" spans="1:16" x14ac:dyDescent="0.3">
      <c r="A743" s="2" t="s">
        <v>1471</v>
      </c>
      <c r="H743" s="20">
        <v>0</v>
      </c>
      <c r="I743" s="20">
        <v>0</v>
      </c>
      <c r="M743" s="39">
        <v>44456</v>
      </c>
      <c r="N743" s="40"/>
      <c r="P743" s="41" t="s">
        <v>1660</v>
      </c>
    </row>
    <row r="744" spans="1:16" x14ac:dyDescent="0.3">
      <c r="A744" s="2" t="s">
        <v>1472</v>
      </c>
      <c r="H744" s="20">
        <v>0</v>
      </c>
      <c r="I744" s="20">
        <v>108.081171</v>
      </c>
      <c r="M744" s="39"/>
      <c r="N744" s="40"/>
      <c r="P744" s="41" t="s">
        <v>1661</v>
      </c>
    </row>
    <row r="745" spans="1:16" x14ac:dyDescent="0.3">
      <c r="A745" s="2" t="s">
        <v>1473</v>
      </c>
      <c r="H745" s="20">
        <v>66.355439399999995</v>
      </c>
      <c r="I745" s="20">
        <v>66.355669199999994</v>
      </c>
      <c r="M745" s="39">
        <v>44397</v>
      </c>
      <c r="N745" s="40"/>
      <c r="P745" s="41" t="s">
        <v>1662</v>
      </c>
    </row>
    <row r="746" spans="1:16" x14ac:dyDescent="0.3">
      <c r="A746" s="2" t="s">
        <v>1474</v>
      </c>
      <c r="H746" s="20">
        <v>66.355439399999995</v>
      </c>
      <c r="I746" s="20">
        <v>66.355669199999994</v>
      </c>
      <c r="M746" s="39">
        <v>44428</v>
      </c>
      <c r="N746" s="40"/>
      <c r="P746" s="41" t="s">
        <v>1662</v>
      </c>
    </row>
    <row r="747" spans="1:16" x14ac:dyDescent="0.3">
      <c r="A747" s="2" t="s">
        <v>1475</v>
      </c>
      <c r="H747" s="20">
        <v>66.355439399999995</v>
      </c>
      <c r="I747" s="20">
        <v>66.355669199999994</v>
      </c>
      <c r="M747" s="39">
        <v>44459</v>
      </c>
      <c r="N747" s="40"/>
      <c r="P747" s="41" t="s">
        <v>1662</v>
      </c>
    </row>
    <row r="748" spans="1:16" x14ac:dyDescent="0.3">
      <c r="A748" s="2" t="s">
        <v>1476</v>
      </c>
      <c r="H748" s="20">
        <v>66.355784099999994</v>
      </c>
      <c r="I748" s="20">
        <v>66.355669199999994</v>
      </c>
      <c r="M748" s="39">
        <v>44489</v>
      </c>
      <c r="N748" s="40"/>
      <c r="P748" s="41" t="s">
        <v>1662</v>
      </c>
    </row>
    <row r="749" spans="1:16" x14ac:dyDescent="0.3">
      <c r="A749" s="2" t="s">
        <v>1477</v>
      </c>
      <c r="H749" s="20">
        <v>0</v>
      </c>
      <c r="I749" s="20">
        <v>0</v>
      </c>
      <c r="M749" s="39">
        <v>44521</v>
      </c>
      <c r="N749" s="40"/>
      <c r="P749" s="41" t="s">
        <v>1662</v>
      </c>
    </row>
    <row r="750" spans="1:16" x14ac:dyDescent="0.3">
      <c r="A750" s="2" t="s">
        <v>1478</v>
      </c>
      <c r="H750" s="20">
        <v>66.355439399999995</v>
      </c>
      <c r="I750" s="20">
        <v>0</v>
      </c>
      <c r="M750" s="39">
        <v>44550</v>
      </c>
      <c r="N750" s="40"/>
      <c r="P750" s="41" t="s">
        <v>1662</v>
      </c>
    </row>
    <row r="751" spans="1:16" x14ac:dyDescent="0.3">
      <c r="A751" s="2" t="s">
        <v>1479</v>
      </c>
      <c r="H751" s="20">
        <v>66.355439399999995</v>
      </c>
      <c r="I751" s="20">
        <v>0</v>
      </c>
      <c r="M751" s="39">
        <v>44581</v>
      </c>
      <c r="N751" s="40"/>
      <c r="P751" s="41" t="s">
        <v>1662</v>
      </c>
    </row>
    <row r="752" spans="1:16" x14ac:dyDescent="0.3">
      <c r="A752" s="2" t="s">
        <v>1480</v>
      </c>
      <c r="H752" s="20">
        <v>66.355439399999995</v>
      </c>
      <c r="I752" s="20">
        <v>0</v>
      </c>
      <c r="M752" s="39">
        <v>44612</v>
      </c>
      <c r="N752" s="40"/>
      <c r="P752" s="41" t="s">
        <v>1662</v>
      </c>
    </row>
    <row r="753" spans="1:16" x14ac:dyDescent="0.3">
      <c r="A753" s="2" t="s">
        <v>1481</v>
      </c>
      <c r="H753" s="20">
        <v>66.355439399999995</v>
      </c>
      <c r="I753" s="20">
        <v>0</v>
      </c>
      <c r="M753" s="39">
        <v>44640</v>
      </c>
      <c r="N753" s="40"/>
      <c r="P753" s="41" t="s">
        <v>1662</v>
      </c>
    </row>
    <row r="754" spans="1:16" x14ac:dyDescent="0.3">
      <c r="A754" s="2" t="s">
        <v>1482</v>
      </c>
      <c r="H754" s="20">
        <v>66.355439399999995</v>
      </c>
      <c r="I754" s="20">
        <v>0</v>
      </c>
      <c r="M754" s="39">
        <v>44671</v>
      </c>
      <c r="N754" s="40"/>
      <c r="P754" s="41" t="s">
        <v>1662</v>
      </c>
    </row>
    <row r="755" spans="1:16" x14ac:dyDescent="0.3">
      <c r="A755" s="2" t="s">
        <v>1483</v>
      </c>
      <c r="H755" s="20">
        <v>66.355439399999995</v>
      </c>
      <c r="I755" s="20">
        <v>0</v>
      </c>
      <c r="M755" s="39">
        <v>44701</v>
      </c>
      <c r="N755" s="40"/>
      <c r="P755" s="41" t="s">
        <v>1662</v>
      </c>
    </row>
    <row r="756" spans="1:16" x14ac:dyDescent="0.3">
      <c r="A756" s="2" t="s">
        <v>1484</v>
      </c>
      <c r="H756" s="20">
        <v>66.355439399999995</v>
      </c>
      <c r="I756" s="20">
        <v>0</v>
      </c>
      <c r="M756" s="39">
        <v>44732</v>
      </c>
      <c r="N756" s="40"/>
      <c r="P756" s="41" t="s">
        <v>1662</v>
      </c>
    </row>
    <row r="757" spans="1:16" x14ac:dyDescent="0.3">
      <c r="A757" s="2" t="s">
        <v>1485</v>
      </c>
      <c r="H757" s="20">
        <v>24.610462500000001</v>
      </c>
      <c r="I757" s="20">
        <v>24.609968500000001</v>
      </c>
      <c r="M757" s="39">
        <v>44467</v>
      </c>
      <c r="N757" s="40"/>
      <c r="P757" s="41" t="s">
        <v>1663</v>
      </c>
    </row>
    <row r="758" spans="1:16" x14ac:dyDescent="0.3">
      <c r="A758" s="2" t="s">
        <v>1486</v>
      </c>
      <c r="H758" s="20">
        <v>45.545445000000001</v>
      </c>
      <c r="I758" s="20">
        <v>0</v>
      </c>
      <c r="M758" s="39">
        <v>44397</v>
      </c>
      <c r="N758" s="40"/>
      <c r="P758" s="41" t="s">
        <v>1664</v>
      </c>
    </row>
    <row r="759" spans="1:16" x14ac:dyDescent="0.3">
      <c r="A759" s="2" t="s">
        <v>1487</v>
      </c>
      <c r="H759" s="20">
        <v>45.545445000000001</v>
      </c>
      <c r="I759" s="20">
        <v>45.545445000000001</v>
      </c>
      <c r="M759" s="39">
        <v>44428</v>
      </c>
      <c r="N759" s="40"/>
      <c r="P759" s="41" t="s">
        <v>1664</v>
      </c>
    </row>
    <row r="760" spans="1:16" x14ac:dyDescent="0.3">
      <c r="A760" s="2" t="s">
        <v>1488</v>
      </c>
      <c r="H760" s="20">
        <v>45.545445000000001</v>
      </c>
      <c r="I760" s="20">
        <v>45.545445000000001</v>
      </c>
      <c r="M760" s="39">
        <v>44459</v>
      </c>
      <c r="N760" s="40"/>
      <c r="P760" s="41" t="s">
        <v>1664</v>
      </c>
    </row>
    <row r="761" spans="1:16" x14ac:dyDescent="0.3">
      <c r="A761" s="2" t="s">
        <v>1489</v>
      </c>
      <c r="H761" s="20">
        <v>45.545445000000001</v>
      </c>
      <c r="I761" s="20">
        <v>0</v>
      </c>
      <c r="M761" s="39">
        <v>44489</v>
      </c>
      <c r="N761" s="40"/>
      <c r="P761" s="41" t="s">
        <v>1664</v>
      </c>
    </row>
    <row r="762" spans="1:16" x14ac:dyDescent="0.3">
      <c r="A762" s="2" t="s">
        <v>1490</v>
      </c>
      <c r="H762" s="20">
        <v>45.545445000000001</v>
      </c>
      <c r="I762" s="20">
        <v>0</v>
      </c>
      <c r="M762" s="39">
        <v>44520</v>
      </c>
      <c r="N762" s="40"/>
      <c r="P762" s="41" t="s">
        <v>1664</v>
      </c>
    </row>
    <row r="763" spans="1:16" x14ac:dyDescent="0.3">
      <c r="A763" s="2" t="s">
        <v>1491</v>
      </c>
      <c r="H763" s="20">
        <v>45.545445000000001</v>
      </c>
      <c r="I763" s="20">
        <v>0</v>
      </c>
      <c r="M763" s="39">
        <v>44550</v>
      </c>
      <c r="N763" s="40"/>
      <c r="P763" s="41" t="s">
        <v>1664</v>
      </c>
    </row>
    <row r="764" spans="1:16" x14ac:dyDescent="0.3">
      <c r="A764" s="2" t="s">
        <v>1492</v>
      </c>
      <c r="H764" s="20">
        <v>0</v>
      </c>
      <c r="I764" s="20">
        <v>0</v>
      </c>
      <c r="M764" s="39">
        <v>44581</v>
      </c>
      <c r="N764" s="40"/>
      <c r="P764" s="41" t="s">
        <v>1664</v>
      </c>
    </row>
    <row r="765" spans="1:16" x14ac:dyDescent="0.3">
      <c r="A765" s="2" t="s">
        <v>1493</v>
      </c>
      <c r="H765" s="20">
        <v>0</v>
      </c>
      <c r="I765" s="20">
        <v>0</v>
      </c>
      <c r="M765" s="39">
        <v>44612</v>
      </c>
      <c r="N765" s="40"/>
      <c r="P765" s="41" t="s">
        <v>1664</v>
      </c>
    </row>
    <row r="766" spans="1:16" x14ac:dyDescent="0.3">
      <c r="A766" s="2" t="s">
        <v>1494</v>
      </c>
      <c r="H766" s="20">
        <v>0</v>
      </c>
      <c r="I766" s="20">
        <v>0</v>
      </c>
      <c r="M766" s="39">
        <v>44640</v>
      </c>
      <c r="N766" s="40"/>
      <c r="P766" s="41" t="s">
        <v>1664</v>
      </c>
    </row>
    <row r="767" spans="1:16" x14ac:dyDescent="0.3">
      <c r="A767" s="2" t="s">
        <v>1495</v>
      </c>
      <c r="H767" s="20">
        <v>0</v>
      </c>
      <c r="I767" s="20">
        <v>0</v>
      </c>
      <c r="M767" s="39">
        <v>44671</v>
      </c>
      <c r="N767" s="40"/>
      <c r="P767" s="41" t="s">
        <v>1664</v>
      </c>
    </row>
    <row r="768" spans="1:16" x14ac:dyDescent="0.3">
      <c r="A768" s="2" t="s">
        <v>1496</v>
      </c>
      <c r="H768" s="20">
        <v>0</v>
      </c>
      <c r="I768" s="20">
        <v>0</v>
      </c>
      <c r="M768" s="39">
        <v>44701</v>
      </c>
      <c r="N768" s="40"/>
      <c r="P768" s="41" t="s">
        <v>1664</v>
      </c>
    </row>
    <row r="769" spans="1:16" x14ac:dyDescent="0.3">
      <c r="A769" s="2" t="s">
        <v>1497</v>
      </c>
      <c r="H769" s="20">
        <v>0</v>
      </c>
      <c r="I769" s="20">
        <v>0</v>
      </c>
      <c r="M769" s="39">
        <v>44732</v>
      </c>
      <c r="N769" s="40"/>
      <c r="P769" s="41" t="s">
        <v>1664</v>
      </c>
    </row>
    <row r="770" spans="1:16" x14ac:dyDescent="0.3">
      <c r="A770" s="2" t="s">
        <v>1498</v>
      </c>
      <c r="H770" s="20">
        <v>94.443749199999999</v>
      </c>
      <c r="I770" s="20">
        <v>0</v>
      </c>
      <c r="M770" s="39">
        <v>44397</v>
      </c>
      <c r="N770" s="40"/>
      <c r="P770" s="41" t="s">
        <v>1665</v>
      </c>
    </row>
    <row r="771" spans="1:16" x14ac:dyDescent="0.3">
      <c r="A771" s="2" t="s">
        <v>1499</v>
      </c>
      <c r="H771" s="20">
        <v>94.443749199999999</v>
      </c>
      <c r="I771" s="20">
        <v>94.445837999999995</v>
      </c>
      <c r="M771" s="39">
        <v>44428</v>
      </c>
      <c r="N771" s="40"/>
      <c r="P771" s="41" t="s">
        <v>1665</v>
      </c>
    </row>
    <row r="772" spans="1:16" x14ac:dyDescent="0.3">
      <c r="A772" s="2" t="s">
        <v>1500</v>
      </c>
      <c r="H772" s="20">
        <v>94.443749199999999</v>
      </c>
      <c r="I772" s="20">
        <v>94.445837999999995</v>
      </c>
      <c r="M772" s="39">
        <v>44459</v>
      </c>
      <c r="N772" s="40"/>
      <c r="P772" s="41" t="s">
        <v>1665</v>
      </c>
    </row>
    <row r="773" spans="1:16" x14ac:dyDescent="0.3">
      <c r="A773" s="2" t="s">
        <v>1501</v>
      </c>
      <c r="H773" s="20">
        <v>94.445987200000005</v>
      </c>
      <c r="I773" s="20">
        <v>0</v>
      </c>
      <c r="M773" s="39">
        <v>44489</v>
      </c>
      <c r="N773" s="40"/>
      <c r="P773" s="41" t="s">
        <v>1665</v>
      </c>
    </row>
    <row r="774" spans="1:16" x14ac:dyDescent="0.3">
      <c r="A774" s="2" t="s">
        <v>1502</v>
      </c>
      <c r="H774" s="20">
        <v>94.445987200000005</v>
      </c>
      <c r="I774" s="20">
        <v>0</v>
      </c>
      <c r="M774" s="39">
        <v>44520</v>
      </c>
      <c r="N774" s="40"/>
      <c r="P774" s="41" t="s">
        <v>1665</v>
      </c>
    </row>
    <row r="775" spans="1:16" x14ac:dyDescent="0.3">
      <c r="A775" s="2" t="s">
        <v>1503</v>
      </c>
      <c r="H775" s="20">
        <v>94.445987200000005</v>
      </c>
      <c r="I775" s="20">
        <v>0</v>
      </c>
      <c r="M775" s="39">
        <v>44550</v>
      </c>
      <c r="N775" s="40"/>
      <c r="P775" s="41" t="s">
        <v>1665</v>
      </c>
    </row>
    <row r="776" spans="1:16" x14ac:dyDescent="0.3">
      <c r="A776" s="2" t="s">
        <v>1504</v>
      </c>
      <c r="H776" s="20">
        <v>0</v>
      </c>
      <c r="I776" s="20">
        <v>0</v>
      </c>
      <c r="M776" s="39">
        <v>44581</v>
      </c>
      <c r="N776" s="40"/>
      <c r="P776" s="41" t="s">
        <v>1665</v>
      </c>
    </row>
    <row r="777" spans="1:16" x14ac:dyDescent="0.3">
      <c r="A777" s="2" t="s">
        <v>1505</v>
      </c>
      <c r="H777" s="20">
        <v>0</v>
      </c>
      <c r="I777" s="20">
        <v>0</v>
      </c>
      <c r="M777" s="39">
        <v>44612</v>
      </c>
      <c r="N777" s="40"/>
      <c r="P777" s="41" t="s">
        <v>1665</v>
      </c>
    </row>
    <row r="778" spans="1:16" x14ac:dyDescent="0.3">
      <c r="A778" s="2" t="s">
        <v>1506</v>
      </c>
      <c r="H778" s="20">
        <v>0</v>
      </c>
      <c r="I778" s="20">
        <v>0</v>
      </c>
      <c r="M778" s="39">
        <v>44640</v>
      </c>
      <c r="N778" s="40"/>
      <c r="P778" s="41" t="s">
        <v>1665</v>
      </c>
    </row>
    <row r="779" spans="1:16" x14ac:dyDescent="0.3">
      <c r="A779" s="2" t="s">
        <v>1507</v>
      </c>
      <c r="H779" s="20">
        <v>0</v>
      </c>
      <c r="I779" s="20">
        <v>0</v>
      </c>
      <c r="M779" s="39">
        <v>44671</v>
      </c>
      <c r="N779" s="40"/>
      <c r="P779" s="41" t="s">
        <v>1665</v>
      </c>
    </row>
    <row r="780" spans="1:16" x14ac:dyDescent="0.3">
      <c r="A780" s="2" t="s">
        <v>1508</v>
      </c>
      <c r="H780" s="20">
        <v>0</v>
      </c>
      <c r="I780" s="20">
        <v>0</v>
      </c>
      <c r="M780" s="39">
        <v>44701</v>
      </c>
      <c r="N780" s="40"/>
      <c r="P780" s="41" t="s">
        <v>1665</v>
      </c>
    </row>
    <row r="781" spans="1:16" x14ac:dyDescent="0.3">
      <c r="A781" s="2" t="s">
        <v>1509</v>
      </c>
      <c r="H781" s="20">
        <v>0</v>
      </c>
      <c r="I781" s="20">
        <v>0</v>
      </c>
      <c r="M781" s="39">
        <v>44732</v>
      </c>
      <c r="N781" s="40"/>
      <c r="P781" s="41" t="s">
        <v>1665</v>
      </c>
    </row>
    <row r="782" spans="1:16" x14ac:dyDescent="0.3">
      <c r="A782" s="2" t="s">
        <v>1510</v>
      </c>
      <c r="H782" s="20">
        <v>0</v>
      </c>
      <c r="I782" s="20">
        <v>0</v>
      </c>
      <c r="M782" s="39">
        <v>44498</v>
      </c>
      <c r="N782" s="40">
        <v>44565</v>
      </c>
      <c r="P782" s="41" t="s">
        <v>1666</v>
      </c>
    </row>
    <row r="783" spans="1:16" x14ac:dyDescent="0.3">
      <c r="A783" s="2" t="s">
        <v>1511</v>
      </c>
      <c r="H783" s="20">
        <v>1216.4874</v>
      </c>
      <c r="I783" s="20">
        <v>1216.4874</v>
      </c>
      <c r="M783" s="39">
        <v>44473</v>
      </c>
      <c r="N783" s="40"/>
      <c r="P783" s="41" t="s">
        <v>1667</v>
      </c>
    </row>
    <row r="784" spans="1:16" x14ac:dyDescent="0.3">
      <c r="A784" s="2" t="s">
        <v>1512</v>
      </c>
      <c r="H784" s="20">
        <v>1145</v>
      </c>
      <c r="I784" s="20">
        <v>1145</v>
      </c>
      <c r="M784" s="39">
        <v>44470</v>
      </c>
      <c r="N784" s="40">
        <v>44595</v>
      </c>
      <c r="P784" s="41" t="s">
        <v>1668</v>
      </c>
    </row>
    <row r="785" spans="1:16" x14ac:dyDescent="0.3">
      <c r="A785" s="2" t="s">
        <v>1513</v>
      </c>
      <c r="H785" s="20">
        <v>630</v>
      </c>
      <c r="I785" s="20">
        <v>630</v>
      </c>
      <c r="M785" s="39">
        <v>44476</v>
      </c>
      <c r="N785" s="40"/>
      <c r="P785" s="41" t="s">
        <v>1669</v>
      </c>
    </row>
    <row r="786" spans="1:16" x14ac:dyDescent="0.3">
      <c r="A786" s="2" t="s">
        <v>1514</v>
      </c>
      <c r="H786" s="20">
        <v>30.981549000000001</v>
      </c>
      <c r="I786" s="20">
        <v>0</v>
      </c>
      <c r="M786" s="39">
        <v>44459</v>
      </c>
      <c r="N786" s="40"/>
      <c r="P786" s="41" t="s">
        <v>1670</v>
      </c>
    </row>
    <row r="787" spans="1:16" x14ac:dyDescent="0.3">
      <c r="A787" s="2" t="s">
        <v>1515</v>
      </c>
      <c r="H787" s="20">
        <v>30.981549000000001</v>
      </c>
      <c r="I787" s="20">
        <v>0</v>
      </c>
      <c r="M787" s="39">
        <v>44550</v>
      </c>
      <c r="N787" s="40"/>
      <c r="P787" s="41" t="s">
        <v>1670</v>
      </c>
    </row>
    <row r="788" spans="1:16" x14ac:dyDescent="0.3">
      <c r="A788" s="2" t="s">
        <v>1516</v>
      </c>
      <c r="H788" s="20">
        <v>30.981549000000001</v>
      </c>
      <c r="I788" s="20">
        <v>0</v>
      </c>
      <c r="M788" s="39">
        <v>44640</v>
      </c>
      <c r="N788" s="40"/>
      <c r="P788" s="41" t="s">
        <v>1670</v>
      </c>
    </row>
    <row r="789" spans="1:16" x14ac:dyDescent="0.3">
      <c r="A789" s="2" t="s">
        <v>1517</v>
      </c>
      <c r="H789" s="20">
        <v>30.981549000000001</v>
      </c>
      <c r="I789" s="20">
        <v>0</v>
      </c>
      <c r="M789" s="39">
        <v>44732</v>
      </c>
      <c r="N789" s="40"/>
      <c r="P789" s="41" t="s">
        <v>1670</v>
      </c>
    </row>
    <row r="790" spans="1:16" x14ac:dyDescent="0.3">
      <c r="A790" s="2" t="s">
        <v>1518</v>
      </c>
      <c r="H790" s="20">
        <v>240</v>
      </c>
      <c r="I790" s="20">
        <v>0</v>
      </c>
      <c r="M790" s="39">
        <v>44501</v>
      </c>
      <c r="N790" s="40"/>
      <c r="P790" s="41" t="s">
        <v>1671</v>
      </c>
    </row>
    <row r="791" spans="1:16" x14ac:dyDescent="0.3">
      <c r="A791" s="2" t="s">
        <v>1519</v>
      </c>
      <c r="H791" s="20">
        <v>40.705928999999998</v>
      </c>
      <c r="I791" s="20">
        <v>0</v>
      </c>
      <c r="M791" s="39">
        <v>44552</v>
      </c>
      <c r="N791" s="40"/>
      <c r="P791" s="41" t="s">
        <v>1672</v>
      </c>
    </row>
    <row r="792" spans="1:16" x14ac:dyDescent="0.3">
      <c r="A792" s="2" t="s">
        <v>1520</v>
      </c>
      <c r="H792" s="20">
        <v>0</v>
      </c>
      <c r="I792" s="20">
        <v>0</v>
      </c>
      <c r="M792" s="39">
        <v>44317</v>
      </c>
      <c r="N792" s="40">
        <v>44510</v>
      </c>
      <c r="P792" s="41" t="s">
        <v>1673</v>
      </c>
    </row>
    <row r="793" spans="1:16" x14ac:dyDescent="0.3">
      <c r="A793" s="2" t="s">
        <v>1521</v>
      </c>
      <c r="H793" s="20">
        <v>0</v>
      </c>
      <c r="I793" s="20">
        <v>0</v>
      </c>
      <c r="M793" s="39">
        <v>44501</v>
      </c>
      <c r="N793" s="40"/>
      <c r="P793" s="41" t="s">
        <v>1673</v>
      </c>
    </row>
    <row r="794" spans="1:16" x14ac:dyDescent="0.3">
      <c r="A794" s="2" t="s">
        <v>1522</v>
      </c>
      <c r="H794" s="20">
        <v>115</v>
      </c>
      <c r="I794" s="20">
        <v>0</v>
      </c>
      <c r="M794" s="39">
        <v>44511</v>
      </c>
      <c r="N794" s="40"/>
      <c r="P794" s="41" t="s">
        <v>1674</v>
      </c>
    </row>
    <row r="795" spans="1:16" x14ac:dyDescent="0.3">
      <c r="A795" s="2" t="s">
        <v>1523</v>
      </c>
      <c r="H795" s="20">
        <v>1216.4874</v>
      </c>
      <c r="I795" s="20">
        <v>1497.7464</v>
      </c>
      <c r="M795" s="39">
        <v>44513</v>
      </c>
      <c r="N795" s="40"/>
      <c r="P795" s="41" t="s">
        <v>1675</v>
      </c>
    </row>
    <row r="796" spans="1:16" x14ac:dyDescent="0.3">
      <c r="A796" s="2" t="s">
        <v>1524</v>
      </c>
      <c r="H796" s="20">
        <v>40.705928999999998</v>
      </c>
      <c r="I796" s="20">
        <v>0</v>
      </c>
      <c r="M796" s="39">
        <v>44550</v>
      </c>
      <c r="N796" s="40"/>
      <c r="P796" s="41" t="s">
        <v>1672</v>
      </c>
    </row>
    <row r="797" spans="1:16" x14ac:dyDescent="0.3">
      <c r="A797" s="2" t="s">
        <v>1525</v>
      </c>
      <c r="H797" s="20">
        <v>12.57</v>
      </c>
      <c r="I797" s="20">
        <v>0</v>
      </c>
      <c r="M797" s="39">
        <v>44550</v>
      </c>
      <c r="N797" s="40"/>
      <c r="P797" s="41" t="s">
        <v>1676</v>
      </c>
    </row>
    <row r="798" spans="1:16" x14ac:dyDescent="0.3">
      <c r="A798" s="2" t="s">
        <v>1526</v>
      </c>
      <c r="H798" s="20">
        <v>24.610462500000001</v>
      </c>
      <c r="I798" s="20">
        <v>0</v>
      </c>
      <c r="M798" s="39">
        <v>44529</v>
      </c>
      <c r="N798" s="40"/>
      <c r="P798" s="41" t="s">
        <v>1677</v>
      </c>
    </row>
    <row r="799" spans="1:16" x14ac:dyDescent="0.3">
      <c r="A799" s="2" t="s">
        <v>1527</v>
      </c>
      <c r="H799" s="20">
        <v>24.610462500000001</v>
      </c>
      <c r="I799" s="20">
        <v>0</v>
      </c>
      <c r="M799" s="39">
        <v>44529</v>
      </c>
      <c r="N799" s="40"/>
      <c r="P799" s="41" t="s">
        <v>1678</v>
      </c>
    </row>
    <row r="800" spans="1:16" x14ac:dyDescent="0.3">
      <c r="A800" s="2" t="s">
        <v>1528</v>
      </c>
      <c r="H800" s="20">
        <v>24.610462500000001</v>
      </c>
      <c r="I800" s="20">
        <v>0</v>
      </c>
      <c r="M800" s="39">
        <v>44529</v>
      </c>
      <c r="N800" s="40"/>
      <c r="P800" s="41" t="s">
        <v>1679</v>
      </c>
    </row>
    <row r="801" spans="1:16" x14ac:dyDescent="0.3">
      <c r="A801" s="2" t="s">
        <v>1529</v>
      </c>
      <c r="H801" s="20">
        <v>24.610462500000001</v>
      </c>
      <c r="I801" s="20">
        <v>0</v>
      </c>
      <c r="M801" s="39">
        <v>44529</v>
      </c>
      <c r="N801" s="40"/>
      <c r="P801" s="41" t="s">
        <v>1680</v>
      </c>
    </row>
    <row r="802" spans="1:16" x14ac:dyDescent="0.3">
      <c r="A802" s="2" t="s">
        <v>1530</v>
      </c>
      <c r="H802" s="20">
        <v>24.610462500000001</v>
      </c>
      <c r="I802" s="20">
        <v>0</v>
      </c>
      <c r="M802" s="39">
        <v>44529</v>
      </c>
      <c r="N802" s="40"/>
      <c r="P802" s="41" t="s">
        <v>1681</v>
      </c>
    </row>
    <row r="803" spans="1:16" x14ac:dyDescent="0.3">
      <c r="A803" s="2" t="s">
        <v>1531</v>
      </c>
      <c r="H803" s="20">
        <v>24.610462500000001</v>
      </c>
      <c r="I803" s="20">
        <v>0</v>
      </c>
      <c r="M803" s="39">
        <v>44529</v>
      </c>
      <c r="N803" s="40"/>
      <c r="P803" s="41" t="s">
        <v>1682</v>
      </c>
    </row>
    <row r="804" spans="1:16" x14ac:dyDescent="0.3">
      <c r="A804" s="2" t="s">
        <v>1532</v>
      </c>
      <c r="H804" s="20">
        <v>24.610462500000001</v>
      </c>
      <c r="I804" s="20">
        <v>0</v>
      </c>
      <c r="M804" s="39">
        <v>44529</v>
      </c>
      <c r="N804" s="40"/>
      <c r="P804" s="41" t="s">
        <v>1683</v>
      </c>
    </row>
    <row r="805" spans="1:16" x14ac:dyDescent="0.3">
      <c r="A805" s="2" t="s">
        <v>1533</v>
      </c>
      <c r="H805" s="20">
        <v>24.610462500000001</v>
      </c>
      <c r="I805" s="20">
        <v>0</v>
      </c>
      <c r="M805" s="39">
        <v>44529</v>
      </c>
      <c r="N805" s="40"/>
      <c r="P805" s="41" t="s">
        <v>1684</v>
      </c>
    </row>
    <row r="806" spans="1:16" x14ac:dyDescent="0.3">
      <c r="A806" s="2" t="s">
        <v>1534</v>
      </c>
      <c r="H806" s="20">
        <v>24.610462500000001</v>
      </c>
      <c r="I806" s="20">
        <v>0</v>
      </c>
      <c r="M806" s="39">
        <v>44529</v>
      </c>
      <c r="N806" s="40"/>
      <c r="P806" s="41" t="s">
        <v>1685</v>
      </c>
    </row>
    <row r="807" spans="1:16" x14ac:dyDescent="0.3">
      <c r="A807" s="2" t="s">
        <v>1535</v>
      </c>
      <c r="H807" s="20">
        <v>24.610462500000001</v>
      </c>
      <c r="I807" s="20">
        <v>0</v>
      </c>
      <c r="M807" s="39">
        <v>44529</v>
      </c>
      <c r="N807" s="40"/>
      <c r="P807" s="41" t="s">
        <v>1686</v>
      </c>
    </row>
    <row r="808" spans="1:16" x14ac:dyDescent="0.3">
      <c r="A808" s="2" t="s">
        <v>1536</v>
      </c>
      <c r="H808" s="20">
        <v>24.610462500000001</v>
      </c>
      <c r="I808" s="20">
        <v>0</v>
      </c>
      <c r="M808" s="39">
        <v>44529</v>
      </c>
      <c r="N808" s="40"/>
      <c r="P808" s="41" t="s">
        <v>1687</v>
      </c>
    </row>
    <row r="809" spans="1:16" x14ac:dyDescent="0.3">
      <c r="A809" s="2" t="s">
        <v>1537</v>
      </c>
      <c r="H809" s="20">
        <v>24.610462500000001</v>
      </c>
      <c r="I809" s="20">
        <v>0</v>
      </c>
      <c r="M809" s="39">
        <v>44529</v>
      </c>
      <c r="N809" s="40"/>
      <c r="P809" s="41" t="s">
        <v>1688</v>
      </c>
    </row>
    <row r="810" spans="1:16" x14ac:dyDescent="0.3">
      <c r="A810" s="2" t="s">
        <v>1538</v>
      </c>
      <c r="H810" s="20">
        <v>24.610462500000001</v>
      </c>
      <c r="I810" s="20">
        <v>0</v>
      </c>
      <c r="M810" s="39">
        <v>44529</v>
      </c>
      <c r="N810" s="40"/>
      <c r="P810" s="41" t="s">
        <v>1689</v>
      </c>
    </row>
    <row r="811" spans="1:16" x14ac:dyDescent="0.3">
      <c r="A811" s="2" t="s">
        <v>1539</v>
      </c>
      <c r="H811" s="20">
        <v>24.610462500000001</v>
      </c>
      <c r="I811" s="20">
        <v>0</v>
      </c>
      <c r="M811" s="39">
        <v>44529</v>
      </c>
      <c r="N811" s="40"/>
      <c r="P811" s="41" t="s">
        <v>1690</v>
      </c>
    </row>
    <row r="812" spans="1:16" x14ac:dyDescent="0.3">
      <c r="A812" s="2" t="s">
        <v>1540</v>
      </c>
      <c r="H812" s="20">
        <v>114.13</v>
      </c>
      <c r="I812" s="20">
        <v>57.064374999999998</v>
      </c>
      <c r="M812" s="39">
        <v>44520</v>
      </c>
      <c r="N812" s="40"/>
      <c r="P812" s="41" t="s">
        <v>1691</v>
      </c>
    </row>
    <row r="813" spans="1:16" x14ac:dyDescent="0.3">
      <c r="A813" s="2" t="s">
        <v>1541</v>
      </c>
      <c r="H813" s="20">
        <v>114.13</v>
      </c>
      <c r="I813" s="20">
        <v>57.063124999999999</v>
      </c>
      <c r="M813" s="39">
        <v>44550</v>
      </c>
      <c r="N813" s="40"/>
      <c r="P813" s="41" t="s">
        <v>1691</v>
      </c>
    </row>
    <row r="814" spans="1:16" x14ac:dyDescent="0.3">
      <c r="A814" s="2" t="s">
        <v>1542</v>
      </c>
      <c r="H814" s="20">
        <v>114.13</v>
      </c>
      <c r="I814" s="20">
        <v>57.064999999999998</v>
      </c>
      <c r="M814" s="39">
        <v>44581</v>
      </c>
      <c r="N814" s="40"/>
      <c r="P814" s="41" t="s">
        <v>1691</v>
      </c>
    </row>
    <row r="815" spans="1:16" x14ac:dyDescent="0.3">
      <c r="A815" s="2" t="s">
        <v>1543</v>
      </c>
      <c r="H815" s="20">
        <v>114.13</v>
      </c>
      <c r="I815" s="20">
        <v>57.063749999999999</v>
      </c>
      <c r="M815" s="39">
        <v>44612</v>
      </c>
      <c r="N815" s="40"/>
      <c r="P815" s="41" t="s">
        <v>1691</v>
      </c>
    </row>
    <row r="816" spans="1:16" x14ac:dyDescent="0.3">
      <c r="A816" s="2" t="s">
        <v>1544</v>
      </c>
      <c r="H816" s="20">
        <v>114.13</v>
      </c>
      <c r="I816" s="20">
        <v>57.063749999999999</v>
      </c>
      <c r="M816" s="39">
        <v>44640</v>
      </c>
      <c r="N816" s="40"/>
      <c r="P816" s="41" t="s">
        <v>1691</v>
      </c>
    </row>
    <row r="817" spans="1:16" x14ac:dyDescent="0.3">
      <c r="A817" s="2" t="s">
        <v>1545</v>
      </c>
      <c r="H817" s="20">
        <v>114.13</v>
      </c>
      <c r="I817" s="20">
        <v>57.064999999999998</v>
      </c>
      <c r="M817" s="39">
        <v>44671</v>
      </c>
      <c r="N817" s="40"/>
      <c r="P817" s="41" t="s">
        <v>1691</v>
      </c>
    </row>
    <row r="818" spans="1:16" x14ac:dyDescent="0.3">
      <c r="A818" s="2" t="s">
        <v>1546</v>
      </c>
      <c r="H818" s="20">
        <v>114.13</v>
      </c>
      <c r="I818" s="20">
        <v>57.063124999999999</v>
      </c>
      <c r="M818" s="39">
        <v>44701</v>
      </c>
      <c r="N818" s="40"/>
      <c r="P818" s="41" t="s">
        <v>1691</v>
      </c>
    </row>
    <row r="819" spans="1:16" x14ac:dyDescent="0.3">
      <c r="A819" s="2" t="s">
        <v>1547</v>
      </c>
      <c r="H819" s="20">
        <v>114.13</v>
      </c>
      <c r="I819" s="20">
        <v>57.064374999999998</v>
      </c>
      <c r="M819" s="39">
        <v>44732</v>
      </c>
      <c r="N819" s="40"/>
      <c r="P819" s="41" t="s">
        <v>1691</v>
      </c>
    </row>
    <row r="820" spans="1:16" x14ac:dyDescent="0.3">
      <c r="A820" s="2" t="s">
        <v>1548</v>
      </c>
      <c r="H820" s="20">
        <v>111.8785896</v>
      </c>
      <c r="I820" s="20">
        <v>83.926636799999997</v>
      </c>
      <c r="M820" s="39">
        <v>44640</v>
      </c>
      <c r="N820" s="40"/>
      <c r="P820" s="41" t="s">
        <v>1692</v>
      </c>
    </row>
    <row r="821" spans="1:16" x14ac:dyDescent="0.3">
      <c r="A821" s="2" t="s">
        <v>1549</v>
      </c>
      <c r="H821" s="20">
        <v>120</v>
      </c>
      <c r="I821" s="20">
        <v>120</v>
      </c>
      <c r="M821" s="39">
        <v>44547</v>
      </c>
      <c r="N821" s="40"/>
      <c r="P821" s="41" t="s">
        <v>1693</v>
      </c>
    </row>
    <row r="822" spans="1:16" x14ac:dyDescent="0.3">
      <c r="A822" s="2" t="s">
        <v>1550</v>
      </c>
      <c r="H822" s="20">
        <v>210.28</v>
      </c>
      <c r="I822" s="20">
        <v>210.28</v>
      </c>
      <c r="M822" s="39">
        <v>44532</v>
      </c>
      <c r="N822" s="40">
        <v>44565</v>
      </c>
      <c r="P822" s="41" t="s">
        <v>1694</v>
      </c>
    </row>
    <row r="823" spans="1:16" x14ac:dyDescent="0.3">
      <c r="A823" s="2" t="s">
        <v>1551</v>
      </c>
      <c r="H823" s="20">
        <v>1497.7462</v>
      </c>
      <c r="I823" s="20">
        <v>1730.4348</v>
      </c>
      <c r="M823" s="39">
        <v>44543</v>
      </c>
      <c r="N823" s="40"/>
      <c r="P823" s="41" t="s">
        <v>1695</v>
      </c>
    </row>
    <row r="824" spans="1:16" x14ac:dyDescent="0.3">
      <c r="A824" s="2" t="s">
        <v>1552</v>
      </c>
      <c r="H824" s="20">
        <v>1660</v>
      </c>
      <c r="I824" s="20">
        <v>1660</v>
      </c>
      <c r="M824" s="39">
        <v>44568</v>
      </c>
      <c r="N824" s="40"/>
      <c r="P824" s="41" t="s">
        <v>1696</v>
      </c>
    </row>
    <row r="825" spans="1:16" x14ac:dyDescent="0.3">
      <c r="A825" s="2" t="s">
        <v>1553</v>
      </c>
      <c r="H825" s="20">
        <v>12270</v>
      </c>
      <c r="I825" s="20">
        <v>12270</v>
      </c>
      <c r="M825" s="39">
        <v>44568</v>
      </c>
      <c r="N825" s="40"/>
      <c r="P825" s="41" t="s">
        <v>1697</v>
      </c>
    </row>
    <row r="826" spans="1:16" x14ac:dyDescent="0.3">
      <c r="A826" s="2" t="s">
        <v>1554</v>
      </c>
      <c r="H826" s="20">
        <v>115</v>
      </c>
      <c r="I826" s="20">
        <v>0</v>
      </c>
      <c r="M826" s="39">
        <v>44553</v>
      </c>
      <c r="N826" s="40"/>
      <c r="P826" s="41" t="s">
        <v>1698</v>
      </c>
    </row>
    <row r="827" spans="1:16" x14ac:dyDescent="0.3">
      <c r="A827" s="2" t="s">
        <v>1555</v>
      </c>
      <c r="H827" s="20">
        <v>69.680000000000007</v>
      </c>
      <c r="I827" s="20">
        <v>0</v>
      </c>
      <c r="M827" s="39">
        <v>44544</v>
      </c>
      <c r="N827" s="40"/>
      <c r="P827" s="41" t="s">
        <v>1699</v>
      </c>
    </row>
    <row r="828" spans="1:16" x14ac:dyDescent="0.3">
      <c r="A828" s="2" t="s">
        <v>1556</v>
      </c>
      <c r="H828" s="20">
        <v>124.43</v>
      </c>
      <c r="I828" s="20">
        <v>124.43</v>
      </c>
      <c r="M828" s="39">
        <v>44552</v>
      </c>
      <c r="N828" s="40">
        <v>44565</v>
      </c>
      <c r="P828" s="41" t="s">
        <v>1700</v>
      </c>
    </row>
    <row r="829" spans="1:16" x14ac:dyDescent="0.3">
      <c r="A829" s="2" t="s">
        <v>1557</v>
      </c>
      <c r="H829" s="20">
        <v>730</v>
      </c>
      <c r="I829" s="20">
        <v>730</v>
      </c>
      <c r="M829" s="39">
        <v>44546</v>
      </c>
      <c r="N829" s="40">
        <v>44596</v>
      </c>
      <c r="P829" s="41" t="s">
        <v>1701</v>
      </c>
    </row>
    <row r="830" spans="1:16" x14ac:dyDescent="0.3">
      <c r="A830" s="2" t="s">
        <v>1558</v>
      </c>
      <c r="H830" s="20">
        <v>270.60000000000002</v>
      </c>
      <c r="I830" s="20">
        <v>387.4</v>
      </c>
      <c r="M830" s="39">
        <v>44552</v>
      </c>
      <c r="N830" s="40"/>
      <c r="P830" s="41" t="s">
        <v>1702</v>
      </c>
    </row>
    <row r="831" spans="1:16" x14ac:dyDescent="0.3">
      <c r="A831" s="2" t="s">
        <v>1559</v>
      </c>
      <c r="H831" s="20">
        <v>120</v>
      </c>
      <c r="I831" s="20">
        <v>0</v>
      </c>
      <c r="M831" s="39">
        <v>44561</v>
      </c>
      <c r="N831" s="40"/>
      <c r="P831" s="41" t="s">
        <v>1703</v>
      </c>
    </row>
    <row r="832" spans="1:16" x14ac:dyDescent="0.3">
      <c r="A832" s="2" t="s">
        <v>1560</v>
      </c>
      <c r="H832" s="20">
        <v>0</v>
      </c>
      <c r="I832" s="20">
        <v>97.826651999999996</v>
      </c>
      <c r="M832" s="39"/>
      <c r="N832" s="40"/>
      <c r="P832" s="41" t="s">
        <v>1661</v>
      </c>
    </row>
    <row r="833" spans="1:16" x14ac:dyDescent="0.3">
      <c r="A833" s="2" t="s">
        <v>1561</v>
      </c>
      <c r="H833" s="20">
        <v>90.2</v>
      </c>
      <c r="I833" s="20">
        <v>0</v>
      </c>
      <c r="M833" s="39">
        <v>44588</v>
      </c>
      <c r="N833" s="40"/>
      <c r="P833" s="41" t="s">
        <v>1704</v>
      </c>
    </row>
    <row r="834" spans="1:16" x14ac:dyDescent="0.3">
      <c r="C834" s="17" t="s">
        <v>1709</v>
      </c>
      <c r="I834" s="42">
        <f>SUM(I632:I833)</f>
        <v>64065.841898900013</v>
      </c>
    </row>
    <row r="835" spans="1:16" x14ac:dyDescent="0.3">
      <c r="C835" s="17" t="s">
        <v>1710</v>
      </c>
      <c r="I835" s="44">
        <f>I834*1.1</f>
        <v>70472.426088790016</v>
      </c>
    </row>
    <row r="836" spans="1:16" x14ac:dyDescent="0.3">
      <c r="C836" s="17" t="s">
        <v>1711</v>
      </c>
      <c r="I836" s="44">
        <f>I39+I118+I141+I181+I219+I264+I291+I323+I349+I384+I423+I487+I535+I595+I631+I835</f>
        <v>593488.66608879005</v>
      </c>
      <c r="J836" s="52" t="s">
        <v>2076</v>
      </c>
    </row>
  </sheetData>
  <sortState xmlns:xlrd2="http://schemas.microsoft.com/office/spreadsheetml/2017/richdata2" ref="A2:P630">
    <sortCondition ref="C2:C630"/>
    <sortCondition ref="E2:E630"/>
  </sortState>
  <phoneticPr fontId="10"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A0D9-855E-473A-99EA-18D10FA405ED}">
  <dimension ref="A1:E18"/>
  <sheetViews>
    <sheetView tabSelected="1" workbookViewId="0">
      <selection activeCell="I28" sqref="I28"/>
    </sheetView>
  </sheetViews>
  <sheetFormatPr defaultColWidth="9" defaultRowHeight="14.4" x14ac:dyDescent="0.3"/>
  <cols>
    <col min="1" max="1" width="7.33203125" bestFit="1" customWidth="1"/>
    <col min="2" max="2" width="27.88671875" bestFit="1" customWidth="1"/>
    <col min="3" max="3" width="14.88671875" bestFit="1" customWidth="1"/>
    <col min="4" max="4" width="12.33203125" bestFit="1" customWidth="1"/>
  </cols>
  <sheetData>
    <row r="1" spans="1:4" x14ac:dyDescent="0.3">
      <c r="A1" s="21" t="s">
        <v>0</v>
      </c>
      <c r="B1" s="21" t="s">
        <v>1</v>
      </c>
      <c r="C1" s="21" t="s">
        <v>2</v>
      </c>
      <c r="D1" s="21" t="s">
        <v>8</v>
      </c>
    </row>
    <row r="2" spans="1:4" x14ac:dyDescent="0.3">
      <c r="A2" s="22" t="s">
        <v>16</v>
      </c>
      <c r="B2" s="22" t="s">
        <v>17</v>
      </c>
      <c r="C2" s="23" t="s">
        <v>1314</v>
      </c>
      <c r="D2" s="24">
        <v>14389.73</v>
      </c>
    </row>
    <row r="3" spans="1:4" x14ac:dyDescent="0.3">
      <c r="A3" s="22" t="s">
        <v>16</v>
      </c>
      <c r="B3" s="22" t="s">
        <v>17</v>
      </c>
      <c r="C3" s="23" t="s">
        <v>1315</v>
      </c>
      <c r="D3" s="24">
        <v>54077.719999999994</v>
      </c>
    </row>
    <row r="4" spans="1:4" x14ac:dyDescent="0.3">
      <c r="A4" s="22" t="s">
        <v>16</v>
      </c>
      <c r="B4" s="22" t="s">
        <v>17</v>
      </c>
      <c r="C4" s="23" t="s">
        <v>1316</v>
      </c>
      <c r="D4" s="24">
        <v>18698.090000000004</v>
      </c>
    </row>
    <row r="5" spans="1:4" x14ac:dyDescent="0.3">
      <c r="A5" s="22" t="s">
        <v>16</v>
      </c>
      <c r="B5" s="22" t="s">
        <v>17</v>
      </c>
      <c r="C5" s="23" t="s">
        <v>1317</v>
      </c>
      <c r="D5" s="24">
        <v>20587.54</v>
      </c>
    </row>
    <row r="6" spans="1:4" x14ac:dyDescent="0.3">
      <c r="A6" s="22" t="s">
        <v>16</v>
      </c>
      <c r="B6" s="22" t="s">
        <v>17</v>
      </c>
      <c r="C6" s="23" t="s">
        <v>1318</v>
      </c>
      <c r="D6" s="24">
        <v>24433.120000000003</v>
      </c>
    </row>
    <row r="7" spans="1:4" x14ac:dyDescent="0.3">
      <c r="A7" s="22" t="s">
        <v>16</v>
      </c>
      <c r="B7" s="22" t="s">
        <v>17</v>
      </c>
      <c r="C7" s="23" t="s">
        <v>1319</v>
      </c>
      <c r="D7" s="24">
        <v>23702.320000000003</v>
      </c>
    </row>
    <row r="8" spans="1:4" x14ac:dyDescent="0.3">
      <c r="A8" s="22" t="s">
        <v>16</v>
      </c>
      <c r="B8" s="22" t="s">
        <v>17</v>
      </c>
      <c r="C8" s="23" t="s">
        <v>1320</v>
      </c>
      <c r="D8" s="24">
        <v>27315.230000000003</v>
      </c>
    </row>
    <row r="9" spans="1:4" x14ac:dyDescent="0.3">
      <c r="A9" s="22" t="s">
        <v>16</v>
      </c>
      <c r="B9" s="22" t="s">
        <v>17</v>
      </c>
      <c r="C9" s="23" t="s">
        <v>1321</v>
      </c>
      <c r="D9" s="24">
        <v>23399.820000000003</v>
      </c>
    </row>
    <row r="10" spans="1:4" x14ac:dyDescent="0.3">
      <c r="A10" s="22" t="s">
        <v>16</v>
      </c>
      <c r="B10" s="22" t="s">
        <v>17</v>
      </c>
      <c r="C10" s="23" t="s">
        <v>1322</v>
      </c>
      <c r="D10" s="24">
        <v>42667.32</v>
      </c>
    </row>
    <row r="11" spans="1:4" x14ac:dyDescent="0.3">
      <c r="A11" s="22" t="s">
        <v>16</v>
      </c>
      <c r="B11" s="22" t="s">
        <v>17</v>
      </c>
      <c r="C11" s="23" t="s">
        <v>1323</v>
      </c>
      <c r="D11" s="24">
        <v>54540.09</v>
      </c>
    </row>
    <row r="12" spans="1:4" x14ac:dyDescent="0.3">
      <c r="A12" s="22" t="s">
        <v>16</v>
      </c>
      <c r="B12" s="22" t="s">
        <v>17</v>
      </c>
      <c r="C12" s="23" t="s">
        <v>1324</v>
      </c>
      <c r="D12" s="24">
        <v>32244.500000000004</v>
      </c>
    </row>
    <row r="13" spans="1:4" x14ac:dyDescent="0.3">
      <c r="A13" s="22" t="s">
        <v>16</v>
      </c>
      <c r="B13" s="22" t="s">
        <v>17</v>
      </c>
      <c r="C13" s="23" t="s">
        <v>1325</v>
      </c>
      <c r="D13" s="24">
        <v>70463.599999999991</v>
      </c>
    </row>
    <row r="14" spans="1:4" x14ac:dyDescent="0.3">
      <c r="A14" s="22" t="s">
        <v>16</v>
      </c>
      <c r="B14" s="22" t="s">
        <v>17</v>
      </c>
      <c r="C14" s="23" t="s">
        <v>1326</v>
      </c>
      <c r="D14" s="24">
        <v>30843.82</v>
      </c>
    </row>
    <row r="15" spans="1:4" x14ac:dyDescent="0.3">
      <c r="A15" s="22" t="s">
        <v>16</v>
      </c>
      <c r="B15" s="22" t="s">
        <v>17</v>
      </c>
      <c r="C15" s="23" t="s">
        <v>1327</v>
      </c>
      <c r="D15" s="24">
        <v>29299.37</v>
      </c>
    </row>
    <row r="16" spans="1:4" x14ac:dyDescent="0.3">
      <c r="A16" s="22" t="s">
        <v>16</v>
      </c>
      <c r="B16" s="22" t="s">
        <v>17</v>
      </c>
      <c r="C16" s="23" t="s">
        <v>1328</v>
      </c>
      <c r="D16" s="24">
        <v>56353.969999999994</v>
      </c>
    </row>
    <row r="17" spans="1:5" x14ac:dyDescent="0.3">
      <c r="A17" s="2"/>
      <c r="B17" s="2"/>
      <c r="C17" s="23" t="s">
        <v>1705</v>
      </c>
      <c r="D17" s="43">
        <v>70472.426088790016</v>
      </c>
    </row>
    <row r="18" spans="1:5" x14ac:dyDescent="0.3">
      <c r="C18" s="25" t="s">
        <v>1329</v>
      </c>
      <c r="D18" s="51">
        <f>SUM(D2:D17)</f>
        <v>593488.66608879005</v>
      </c>
      <c r="E18" s="52" t="s">
        <v>2076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capital spend - itemised</vt:lpstr>
      <vt:lpstr>capital spend - summary</vt:lpstr>
      <vt:lpstr>maintenance spend - itemised</vt:lpstr>
      <vt:lpstr>maintenance spend -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RBuehl</dc:creator>
  <cp:lastModifiedBy>asavenko</cp:lastModifiedBy>
  <dcterms:created xsi:type="dcterms:W3CDTF">2022-02-07T04:12:01Z</dcterms:created>
  <dcterms:modified xsi:type="dcterms:W3CDTF">2022-02-14T03:15:36Z</dcterms:modified>
</cp:coreProperties>
</file>