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03 Projects\Balaclava, 39 The Avenue\"/>
    </mc:Choice>
  </mc:AlternateContent>
  <xr:revisionPtr revIDLastSave="0" documentId="13_ncr:1_{9285EB4F-00AF-4AA2-9B51-38928D98B412}" xr6:coauthVersionLast="45" xr6:coauthVersionMax="45" xr10:uidLastSave="{00000000-0000-0000-0000-000000000000}"/>
  <bookViews>
    <workbookView xWindow="-108" yWindow="-108" windowWidth="23256" windowHeight="12576" xr2:uid="{00000000-000D-0000-FFFF-FFFF00000000}"/>
  </bookViews>
  <sheets>
    <sheet name="capital spend -itemised" sheetId="1" r:id="rId1"/>
    <sheet name="capital spend - summary" sheetId="3" r:id="rId2"/>
    <sheet name="maintenance - itemised" sheetId="2" r:id="rId3"/>
    <sheet name="maintenance spend - summary" sheetId="4" r:id="rId4"/>
  </sheets>
  <definedNames>
    <definedName name="_xlnm._FilterDatabase" localSheetId="1" hidden="1">'capital spend - summary'!$A$1:$D$6</definedName>
    <definedName name="_xlnm._FilterDatabase" localSheetId="3" hidden="1">'maintenance spend - summary'!$A$1:$D$17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3" l="1"/>
  <c r="F18" i="1"/>
  <c r="F14" i="1"/>
  <c r="F12" i="1"/>
  <c r="F7" i="1"/>
  <c r="F16" i="1" l="1"/>
  <c r="D18" i="4" l="1"/>
  <c r="K702" i="2"/>
  <c r="K703" i="2" s="1"/>
  <c r="K521" i="2" l="1"/>
  <c r="K483" i="2"/>
  <c r="K447" i="2"/>
  <c r="K406" i="2"/>
  <c r="K360" i="2"/>
  <c r="K333" i="2"/>
  <c r="K311" i="2"/>
  <c r="K285" i="2"/>
  <c r="K265" i="2"/>
  <c r="K236" i="2"/>
  <c r="K192" i="2"/>
  <c r="K153" i="2"/>
  <c r="K91" i="2"/>
  <c r="K75" i="2"/>
  <c r="K22" i="2"/>
  <c r="F9" i="1"/>
  <c r="K705" i="2" l="1"/>
</calcChain>
</file>

<file path=xl/sharedStrings.xml><?xml version="1.0" encoding="utf-8"?>
<sst xmlns="http://schemas.openxmlformats.org/spreadsheetml/2006/main" count="7652" uniqueCount="1811">
  <si>
    <t>UNITID</t>
  </si>
  <si>
    <t>BLDGDESC</t>
  </si>
  <si>
    <t>Fin year</t>
  </si>
  <si>
    <t>COMPDTTM</t>
  </si>
  <si>
    <t>Capital Job No</t>
  </si>
  <si>
    <t>Cap Cost Ex GST</t>
  </si>
  <si>
    <t>WONO</t>
  </si>
  <si>
    <t>ACTCODE</t>
  </si>
  <si>
    <t>ACTDESC</t>
  </si>
  <si>
    <t>INITDTTM</t>
  </si>
  <si>
    <t>ADDDTTM</t>
  </si>
  <si>
    <t>COMMENTS</t>
  </si>
  <si>
    <t>CHS224</t>
  </si>
  <si>
    <t>THE AVENUE CHILD CARE CENTRE</t>
  </si>
  <si>
    <t>FY 2008-09</t>
  </si>
  <si>
    <t>90181</t>
  </si>
  <si>
    <t>349974</t>
  </si>
  <si>
    <t>Building condition audit 0708</t>
  </si>
  <si>
    <t>90439</t>
  </si>
  <si>
    <t>321052</t>
  </si>
  <si>
    <t>Please arrange to remove toilets &amp; dividers from todders wc om the 17/01/09 so vinly floor can be laid &amp; then replace toilets back into position Contact Wayne if require more information.</t>
  </si>
  <si>
    <t>352605</t>
  </si>
  <si>
    <t>Building condition audit 0809</t>
  </si>
  <si>
    <t>352607</t>
  </si>
  <si>
    <t>2nd WO Building condition audit 0809</t>
  </si>
  <si>
    <t>FY 2010-11</t>
  </si>
  <si>
    <t>90967</t>
  </si>
  <si>
    <t>497854</t>
  </si>
  <si>
    <t>insulation</t>
  </si>
  <si>
    <t>FY 2011-12</t>
  </si>
  <si>
    <t>90822</t>
  </si>
  <si>
    <t>571865</t>
  </si>
  <si>
    <t>environmental retrofits</t>
  </si>
  <si>
    <t>90659</t>
  </si>
  <si>
    <t>571159</t>
  </si>
  <si>
    <t>Environmental retrofits</t>
  </si>
  <si>
    <t>FY 2018-19</t>
  </si>
  <si>
    <t>91879</t>
  </si>
  <si>
    <t>939960</t>
  </si>
  <si>
    <t>POSTATDATE</t>
  </si>
  <si>
    <t>BGTNO</t>
  </si>
  <si>
    <t>PROJ</t>
  </si>
  <si>
    <t>SERVICE</t>
  </si>
  <si>
    <t>Quote</t>
  </si>
  <si>
    <t>Cost Inc GST</t>
  </si>
  <si>
    <t>PONUMB</t>
  </si>
  <si>
    <t>INVOICENO</t>
  </si>
  <si>
    <t>Activity Description</t>
  </si>
  <si>
    <t>CREW</t>
  </si>
  <si>
    <t>CONTNAME</t>
  </si>
  <si>
    <t>FY 2005-06</t>
  </si>
  <si>
    <t>CONSER</t>
  </si>
  <si>
    <t>CONTRACT SERVICES</t>
  </si>
  <si>
    <t>01.01708</t>
  </si>
  <si>
    <t>6320</t>
  </si>
  <si>
    <t>CCC</t>
  </si>
  <si>
    <t>25642</t>
  </si>
  <si>
    <t/>
  </si>
  <si>
    <t>AS1004</t>
  </si>
  <si>
    <t>ASSET FLOORING</t>
  </si>
  <si>
    <t>30234</t>
  </si>
  <si>
    <t>EL0138</t>
  </si>
  <si>
    <t>KW ELLEN</t>
  </si>
  <si>
    <t>There is a large hole in the brick wall of the children's bathroom that needs repairing (the brick is crumbling). Please quote ledger number 01.01708.6320 on invoice.</t>
  </si>
  <si>
    <t>25641</t>
  </si>
  <si>
    <t>SI0098</t>
  </si>
  <si>
    <t>JW AND PC SIMPSON</t>
  </si>
  <si>
    <t>* Hole in wall of bathroom has become larger and needs repairing asap. Please patch up and contact APJ to repaint.
* Windows @ front need to be fixed with springs. (do not stay up)</t>
  </si>
  <si>
    <t>31175</t>
  </si>
  <si>
    <t>JM0003</t>
  </si>
  <si>
    <t>JMD ELECTRICS</t>
  </si>
  <si>
    <t>Exit maintenance</t>
  </si>
  <si>
    <t>31519</t>
  </si>
  <si>
    <t>CH0010</t>
  </si>
  <si>
    <t>CHUBB FIRE (DINGLEY)</t>
  </si>
  <si>
    <t>fire extinguisher maint'</t>
  </si>
  <si>
    <t>30993</t>
  </si>
  <si>
    <t>Need a power point put in the toddler room as we are currently running an extension cord to operate our monitor. This will need to be complete before 11.30 am or not started until after 2.30 pm</t>
  </si>
  <si>
    <t>32798</t>
  </si>
  <si>
    <t>BR0024</t>
  </si>
  <si>
    <t>BRIGHTON APPLIANCES</t>
  </si>
  <si>
    <t>Please fix washing machine at your earliest convienience. Thanks</t>
  </si>
  <si>
    <t>32714</t>
  </si>
  <si>
    <t>PE0004</t>
  </si>
  <si>
    <t>PECK PLUMBING SERVICES</t>
  </si>
  <si>
    <t>Repair blocked sewers at The Avenue.</t>
  </si>
  <si>
    <t>34311</t>
  </si>
  <si>
    <t>The gutters at the back of the building are broken so when it is raining  the water has been flooding our new rubber rock area</t>
  </si>
  <si>
    <t>34418</t>
  </si>
  <si>
    <t>The toilet in the Kinder/Toddler bathroom is constantly running with water even when the toi;et is not flushed</t>
  </si>
  <si>
    <t>34776</t>
  </si>
  <si>
    <t>175687</t>
  </si>
  <si>
    <t>Also the toilets are leaking again and causing a foul odour from the cistern.</t>
  </si>
  <si>
    <t>175744</t>
  </si>
  <si>
    <t>BA0034</t>
  </si>
  <si>
    <t>BALACLAVA GLASS</t>
  </si>
  <si>
    <t>Repair broken window at the Centre.</t>
  </si>
  <si>
    <t>176052</t>
  </si>
  <si>
    <t>BA0006</t>
  </si>
  <si>
    <t>JOHN BARNES LOCKSMITHS</t>
  </si>
  <si>
    <t>175891</t>
  </si>
  <si>
    <t>UP0056</t>
  </si>
  <si>
    <t>UPDATE PROPERTY MAINTENANCE</t>
  </si>
  <si>
    <t>176301</t>
  </si>
  <si>
    <t>heater flue which fell over has been made safe by Pioneer but now needs to be removed and roof repaired as required.</t>
  </si>
  <si>
    <t>176655</t>
  </si>
  <si>
    <t>fire equipment maintenance</t>
  </si>
  <si>
    <t>175685</t>
  </si>
  <si>
    <t>MC0132</t>
  </si>
  <si>
    <t>PAT MCMASTER</t>
  </si>
  <si>
    <t>Our front gate is not closing properly and our babies play in the same yard that goes onto the street.</t>
  </si>
  <si>
    <t>AIRCON</t>
  </si>
  <si>
    <t>AIR CONDITIONING</t>
  </si>
  <si>
    <t>6440</t>
  </si>
  <si>
    <t>176193</t>
  </si>
  <si>
    <t>PI0017</t>
  </si>
  <si>
    <t>PIONEER PTY LTD</t>
  </si>
  <si>
    <t>URGENT: The air duct from the heater has fallen over on the roof and this is a fire hazard and it would be grateful if it could be fixed ASAP</t>
  </si>
  <si>
    <t>175688</t>
  </si>
  <si>
    <t>AP1289</t>
  </si>
  <si>
    <t>APJ COATING SERVICES PTY LTD</t>
  </si>
  <si>
    <t>We have many holes in the wall throughout the centre and are in desperate need of repairing and repainting (the whole centre).</t>
  </si>
  <si>
    <t>FY 2006-07</t>
  </si>
  <si>
    <t>182840</t>
  </si>
  <si>
    <t>Please replace 2 x fluro globes at entrance of Kindergarten</t>
  </si>
  <si>
    <t>CLEAN</t>
  </si>
  <si>
    <t>CLEANING</t>
  </si>
  <si>
    <t>01.01872</t>
  </si>
  <si>
    <t>6210</t>
  </si>
  <si>
    <t>183538</t>
  </si>
  <si>
    <t>HU0069</t>
  </si>
  <si>
    <t>HUNTER INDUSTRIALS PTY LTD</t>
  </si>
  <si>
    <t>Various cleaning products Inv # 127504.01 10.7.06</t>
  </si>
  <si>
    <t>PLUMBG</t>
  </si>
  <si>
    <t>PLUMBING</t>
  </si>
  <si>
    <t>6490</t>
  </si>
  <si>
    <t>183480</t>
  </si>
  <si>
    <t>The Kinder toilets appear to be leaking around the base. They also have big gaps between the floors and wall and all of the leakage is dribbling underneath causing a very bad odour.</t>
  </si>
  <si>
    <t>183586</t>
  </si>
  <si>
    <t>the back door lock is jammed</t>
  </si>
  <si>
    <t>CARPTR</t>
  </si>
  <si>
    <t>CARPENTRY AND JOINERY</t>
  </si>
  <si>
    <t>6480</t>
  </si>
  <si>
    <t>183396</t>
  </si>
  <si>
    <t>Our back door lock is jammed and will not unlock, we keep getting locked outside.</t>
  </si>
  <si>
    <t>184149</t>
  </si>
  <si>
    <t>184306</t>
  </si>
  <si>
    <t>various cleaning products as per invoice #128515.01</t>
  </si>
  <si>
    <t>SECURI</t>
  </si>
  <si>
    <t>SECURITY</t>
  </si>
  <si>
    <t>6540</t>
  </si>
  <si>
    <t>184472</t>
  </si>
  <si>
    <t>NA0309</t>
  </si>
  <si>
    <t>NATIONAL PROTECTIVE SERVICES</t>
  </si>
  <si>
    <t>service call as per docket #2315</t>
  </si>
  <si>
    <t>185266</t>
  </si>
  <si>
    <t>185269</t>
  </si>
  <si>
    <t>ALARM RESPONSE AS PER DOCKET #6873, INVOICE #41695</t>
  </si>
  <si>
    <t>185289</t>
  </si>
  <si>
    <t>VARIOUS PRODUCTS AS PER INVOICE #129499.01</t>
  </si>
  <si>
    <t>184939</t>
  </si>
  <si>
    <t>185127</t>
  </si>
  <si>
    <t>We have just installed a new security system on the front gate and was wondering if someone from council could come and have a look at the gate as we need perspex surrounding the keypad.</t>
  </si>
  <si>
    <t>184938</t>
  </si>
  <si>
    <t>The sign promoting our centre on the main 'The Avenue' sign off 'Hotham Street' has been pulled down. This sign indicated to people that there was a Child Care Centre down The Avenue and now it is gone. Is there any chance of a replacement sign?</t>
  </si>
  <si>
    <t>ESSSVS</t>
  </si>
  <si>
    <t>ESSENTIAL BUILDING SERVICES</t>
  </si>
  <si>
    <t>6485</t>
  </si>
  <si>
    <t>185916</t>
  </si>
  <si>
    <t>various as per invoice #2708624</t>
  </si>
  <si>
    <t>185918</t>
  </si>
  <si>
    <t>various as per invoice #2698688</t>
  </si>
  <si>
    <t>186084</t>
  </si>
  <si>
    <t>service call as per docket #2497, invoice #41976</t>
  </si>
  <si>
    <t>185463</t>
  </si>
  <si>
    <t>Our front door has not been closing and children can just push it open. Occasionally it won't lock.							
Could someone please have a look at it.</t>
  </si>
  <si>
    <t>185425</t>
  </si>
  <si>
    <t>185517</t>
  </si>
  <si>
    <t>make up and fit security cover for security access keypad</t>
  </si>
  <si>
    <t>186505</t>
  </si>
  <si>
    <t>VARIOUS CLEANING PRODUCTS AS PER INVOICE #130610.01</t>
  </si>
  <si>
    <t>186485</t>
  </si>
  <si>
    <t>A sink in the Babies Room is leaking.				
Can someone come out to the centre to have a look at it.</t>
  </si>
  <si>
    <t>186261</t>
  </si>
  <si>
    <t>We have a metal strip that has lifted in our hallway. Could we have someone out to have a look it please?</t>
  </si>
  <si>
    <t>186768</t>
  </si>
  <si>
    <t>various cleaning products as per invoice #131117.01</t>
  </si>
  <si>
    <t>186855</t>
  </si>
  <si>
    <t>various cleaning products as per invoice #131234.01</t>
  </si>
  <si>
    <t>186903</t>
  </si>
  <si>
    <t>alarm response as per docket #2374, invoice #42257</t>
  </si>
  <si>
    <t>186154</t>
  </si>
  <si>
    <t>I was wondering if we could please have someone come out and fix the uneven concrete outside our front door as it is OH&amp;S issue and we also have a parent in a wheelchair who has one fall already due to another uneven surface</t>
  </si>
  <si>
    <t>186802</t>
  </si>
  <si>
    <t>2.We also have another step in the babies room that is causing grief to our parents with strollers, is there anyway someone can turn it into a ramp. 												
3.We have a verandah for our babies that is made out of concrete that we need barricading up. The babies keep falling off the concrete step and we would like it fixed if possible. Thank you so much,</t>
  </si>
  <si>
    <t>187089</t>
  </si>
  <si>
    <t>187144</t>
  </si>
  <si>
    <t>Front gate of The Avenue Child Care Centre is slamming and reverberating - mainly at 7am and 6pm. Neighbour, who put in this request says that it merely needs adjusting as once before. Rang Centre and offered to report and log this. Their contact No. 9527 1690. Thanks</t>
  </si>
  <si>
    <t>ELECTL</t>
  </si>
  <si>
    <t>ELECTRICAL</t>
  </si>
  <si>
    <t>186430</t>
  </si>
  <si>
    <t>Could someone please come out and change a couple of lightbulbs. One has actually caused the lightbulb to explode so may need to be looked at by an electrician?</t>
  </si>
  <si>
    <t>PAINTE</t>
  </si>
  <si>
    <t>PAINTING EXTERNAL</t>
  </si>
  <si>
    <t>6465</t>
  </si>
  <si>
    <t>250030</t>
  </si>
  <si>
    <t>please supply &amp; instal suitable sign ( both sides )as per following
Jim, thanks for that, we would require an A4 size saying 'PLEASE CLOSE GATE GENTLY' bold and large.</t>
  </si>
  <si>
    <t>250385</t>
  </si>
  <si>
    <t>service call as per docket #13004, invoice #42818.</t>
  </si>
  <si>
    <t>250408</t>
  </si>
  <si>
    <t>alarm response as per docket #7406, invoice #42806</t>
  </si>
  <si>
    <t>251508</t>
  </si>
  <si>
    <t>alarm response as per docket #7466, invoice #42864</t>
  </si>
  <si>
    <t>251754</t>
  </si>
  <si>
    <t>We also have a drain that needs a look at. When it rains, it pours on our rubber rock, wasting valuable water. Could some one please come down and fix it.</t>
  </si>
  <si>
    <t>251327</t>
  </si>
  <si>
    <t>The wood that covers our sandpit has started to rot and one of the big wooden planks has fallen. Thank goodness we did not have any children or staff in the sandpit at the time as it is a large piece of wood with nails sticking out of it. We are worried that it may happen again with the other pieces of wood.Could one of your men or women please come out and fix it.</t>
  </si>
  <si>
    <t>251749</t>
  </si>
  <si>
    <t>1. We have a door handle on the Toddler Room that need repairing</t>
  </si>
  <si>
    <t>255386</t>
  </si>
  <si>
    <t>We have a window in our toddler room that needs fixing. It is a very old window that works on a pully system and the rope has broken</t>
  </si>
  <si>
    <t>256153</t>
  </si>
  <si>
    <t>6 monthly service of fire extinguishers.</t>
  </si>
  <si>
    <t>257267</t>
  </si>
  <si>
    <t>alarm response as per docket #9233, invoice #44024.</t>
  </si>
  <si>
    <t>251751</t>
  </si>
  <si>
    <t>A light bulb for the office that we cannot reach needs changing/checking??</t>
  </si>
  <si>
    <t>257746</t>
  </si>
  <si>
    <t>whilst clearing roof &amp; gutters staff have asked Steve to repair/replace a cistern.</t>
  </si>
  <si>
    <t>255656</t>
  </si>
  <si>
    <t>Could we please have someone change one of our light bulbs in our staff room, we cannot reach it.</t>
  </si>
  <si>
    <t>258009</t>
  </si>
  <si>
    <t>We are still having problems with our staff toilet. It keeps running after we flush it. Would someone please be able to have another look?</t>
  </si>
  <si>
    <t>258594</t>
  </si>
  <si>
    <t>TB1000</t>
  </si>
  <si>
    <t>TBMG</t>
  </si>
  <si>
    <t>One of our cupboard doors has fallen off in the babies room. Could someone please come and look at it.</t>
  </si>
  <si>
    <t>258970</t>
  </si>
  <si>
    <t>alarm response as per docket #9212, invoice #43943.</t>
  </si>
  <si>
    <t>255161</t>
  </si>
  <si>
    <t>carry out exit &amp; emergency light maintenance.</t>
  </si>
  <si>
    <t>259158</t>
  </si>
  <si>
    <t>alarm response as per docket #9020, invoice #43859</t>
  </si>
  <si>
    <t>260778</t>
  </si>
  <si>
    <t>The lock on our back gate is getting very rusty, could we please have someone take a look at it as it is our emergency exit gate and we are finding it difficult to open.</t>
  </si>
  <si>
    <t>265714</t>
  </si>
  <si>
    <t>*URGENT* - We have a door that at present is kept open by a log stump. Is it possible to have it replaced with a hook as it is a hazard for children and staff.</t>
  </si>
  <si>
    <t>265904</t>
  </si>
  <si>
    <t>please supply one...A35.4 key</t>
  </si>
  <si>
    <t>FY 2007-08</t>
  </si>
  <si>
    <t>01.01706</t>
  </si>
  <si>
    <t>264139</t>
  </si>
  <si>
    <t>BO0884</t>
  </si>
  <si>
    <t>BOTANY AND BUGS</t>
  </si>
  <si>
    <t>We have a couple of possums in our roof that are attacking each other and causing a bit of commotion. Is there anyone who will come out and have a look?</t>
  </si>
  <si>
    <t>269526</t>
  </si>
  <si>
    <t>This is an urgent request for a locksmith or electrician. We have blown a fuse in our Kinder room and we cannot open the fuse box. Therefore we have no heating or electricity in the room.</t>
  </si>
  <si>
    <t>269687</t>
  </si>
  <si>
    <t>There is a damaged guttering and down pipe at the back of the building and when it rains there is a waterfall that is causing damage to the rubber rock.</t>
  </si>
  <si>
    <t>269706</t>
  </si>
  <si>
    <t>270303</t>
  </si>
  <si>
    <t>Our front security gate lock is getting stuck and won't lock, please attend and check.</t>
  </si>
  <si>
    <t>274027</t>
  </si>
  <si>
    <t>Wed 22 August
The window frame in the bathroom has broken and we need someone to come out ASAP. The glass has not broken but the window is in a fallen position and will not shut properly.</t>
  </si>
  <si>
    <t>271230</t>
  </si>
  <si>
    <t>The lock on our back door will not lock and the premises is being left unlocked all night. Could this be checked as a matter of urgency</t>
  </si>
  <si>
    <t>277273</t>
  </si>
  <si>
    <t>277443</t>
  </si>
  <si>
    <t>28/09/07
The cupboards in the babies room are broken, could somebody please come to have a look at them.</t>
  </si>
  <si>
    <t>279347</t>
  </si>
  <si>
    <t>Could we please have someone fix our window that broke today in the Kinder room. We also have another window in the Kinder room that has a small crack in it.</t>
  </si>
  <si>
    <t>278753</t>
  </si>
  <si>
    <t>Could we please have someone come and replace our babies room cupboard door as it has broken again.</t>
  </si>
  <si>
    <t>278516</t>
  </si>
  <si>
    <t>IN1016</t>
  </si>
  <si>
    <t>INTERACTIVE FIRE</t>
  </si>
  <si>
    <t>History ID no: 45524/ 39 The Avenue, Balaclava-Replace detector that has failed at your quoted price of $255-</t>
  </si>
  <si>
    <t>01.90181</t>
  </si>
  <si>
    <t>4967</t>
  </si>
  <si>
    <t>284567</t>
  </si>
  <si>
    <t>TB1001</t>
  </si>
  <si>
    <t>TBS BUILDING SERVICES PTY LTD</t>
  </si>
  <si>
    <t>Renovations to kitchen and bathroom over xmas/new year - "Progress Claim"</t>
  </si>
  <si>
    <t>285996</t>
  </si>
  <si>
    <t>Follow on from WO 284567 - renovations to kitchen and bathroom over xmas/new year period - "Progress Claim" as per invoice 388</t>
  </si>
  <si>
    <t>285952</t>
  </si>
  <si>
    <t>Please remove and fit off gas fired space heater in back room as requested.Thankyou.</t>
  </si>
  <si>
    <t>286586</t>
  </si>
  <si>
    <t>Please check and repair broken cupboard in the babies room.Thankyou.</t>
  </si>
  <si>
    <t>287724</t>
  </si>
  <si>
    <t>WA1083</t>
  </si>
  <si>
    <t>WAYNE CLEANING SERVICES</t>
  </si>
  <si>
    <t>Special clean after building works completed - Sunday, 13th January 2008</t>
  </si>
  <si>
    <t>286585</t>
  </si>
  <si>
    <t>We have a few lights that need new light bulbs. Could we please have someone come and fix it.Thankyou.</t>
  </si>
  <si>
    <t>6470</t>
  </si>
  <si>
    <t>286791</t>
  </si>
  <si>
    <t>Please supply a 240v 15amp cable and power point for the upgraded dishwasher.Thankyou.</t>
  </si>
  <si>
    <t>287728</t>
  </si>
  <si>
    <t>Please prep and paint weatherboard exterior of building.Thankyou.</t>
  </si>
  <si>
    <t>289900</t>
  </si>
  <si>
    <t>I recently had someone out here to have a look at the rangehood as it has not been working and he informed me that it was installed incorrectly (it was only glued to the wall when it should have been anchored).It was installed during the kitchen building works and I was wondering if they could please come back and install it properly by anchoring it to the wall so we can get our new rangehood fixed as they will not fix it until it is installed properly.</t>
  </si>
  <si>
    <t>289901</t>
  </si>
  <si>
    <t>In our new kitchen, the footing around the middle island bench has started to fall away. Could we please have someone come and fix it. 										Could we also have some one put the hooks up for our babies room. This was a job that was going to be done when the works were being completed.</t>
  </si>
  <si>
    <t>277414</t>
  </si>
  <si>
    <t>Could we please have someone come and patch up the holes in the roof from when they changed the lights? We also need some holes in the wall patched up in a couple of the other rooms.</t>
  </si>
  <si>
    <t>290122</t>
  </si>
  <si>
    <t>JOHN BARNES &amp; CO LOCKSMITHS</t>
  </si>
  <si>
    <t>Could we please have someone replace the lock on the back door. It keeps getting jammed and is often left open because of this problem.</t>
  </si>
  <si>
    <t>291770</t>
  </si>
  <si>
    <t>*URGENT - PLS ATTEND ASAP* - One of the toilets in our kinder room bathroom is leaking. Could someone please come and have a look.</t>
  </si>
  <si>
    <t>293645</t>
  </si>
  <si>
    <t>*URGENT - PLS ATTEND AND CHECK ASAP, THANK YOU* - After this afternoons heavy rain, the kinder room roof has started to leak quite heavily in one corner where the roof and wall meet.</t>
  </si>
  <si>
    <t>291771</t>
  </si>
  <si>
    <t>Please check and repair:The babies room door has come off the hinges again. Thank you</t>
  </si>
  <si>
    <t>291747</t>
  </si>
  <si>
    <t>Please replace spouting (25/03/2008)</t>
  </si>
  <si>
    <t>294176</t>
  </si>
  <si>
    <t>*URGENT - PLS ATTEND ASAP* - Could we please have someone to come and fix the lightbulb in our toilet, it has a bulb stuck in there. We would also like the front porch light bulb changed please, thanks.</t>
  </si>
  <si>
    <t>292914</t>
  </si>
  <si>
    <t>please re-instate extinguisher and signage in the kitchen which were removed during recent renovation.</t>
  </si>
  <si>
    <t>294301</t>
  </si>
  <si>
    <t>19/5
Could we please have somebody please come and look at the nappy change tables in the kinder and toddler bathrooms. They ar very difficult to pull out and once they are pulled out the tracks get stuck.Thanks.</t>
  </si>
  <si>
    <t>296529</t>
  </si>
  <si>
    <t>Please attend and check children's toilets and sink,they have previously been blocked but have rectified themselves but we would still like a plumber to check this out, thank you.</t>
  </si>
  <si>
    <t>296981</t>
  </si>
  <si>
    <t>01/07
Could someone please come and have a look at our front door (babies room). We have had a bit of trouble with the lock.									
The cupboard door in the bathroom has also fallen off, could someone please come and fix it.</t>
  </si>
  <si>
    <t>296407</t>
  </si>
  <si>
    <t>286710</t>
  </si>
  <si>
    <t>296308</t>
  </si>
  <si>
    <t>296756</t>
  </si>
  <si>
    <t>303330</t>
  </si>
  <si>
    <t>303491</t>
  </si>
  <si>
    <t>Their is a loose tap in the kitchen that is quite dangerous, can we have a plumber to look at it ASAP</t>
  </si>
  <si>
    <t>FLOOR</t>
  </si>
  <si>
    <t>FLOORING</t>
  </si>
  <si>
    <t>6500</t>
  </si>
  <si>
    <t>304108</t>
  </si>
  <si>
    <t>DI1020</t>
  </si>
  <si>
    <t>DISTINCTIVE FLOOR COVERINGS</t>
  </si>
  <si>
    <t>306080</t>
  </si>
  <si>
    <t>Service call out fee as per docket #5020 23/06/08, 1 x visit, invoice #49020</t>
  </si>
  <si>
    <t>283347</t>
  </si>
  <si>
    <t>303851</t>
  </si>
  <si>
    <t>following routine inspection please carry out repairs to exit &amp; emergency lighting.</t>
  </si>
  <si>
    <t>308049</t>
  </si>
  <si>
    <t>Alarm responses for the above property
Invoice 49975 JW 1/10/2008</t>
  </si>
  <si>
    <t>307492</t>
  </si>
  <si>
    <t>instal new fire blanket during annual inspection</t>
  </si>
  <si>
    <t>304114</t>
  </si>
  <si>
    <t>1.timber floor in hallway needs support                               2.Skirting to be replaced                                            3.plaster walls tobe repaired                                        4.flywire screen to repair front window                              5.silicon benchtop,bin lid bench,sink (kitchen)                               6.Shelving required for cupoards (kitchen)                  7.Bathroom Tile behind wash basiin                                   Ring Wayne meet on site.0402898552 Waiting invoice WP</t>
  </si>
  <si>
    <t>308429</t>
  </si>
  <si>
    <t>Tile behind basin,hob &amp; hob return,repair flyscreen on front window &amp; fit stainless steel packers to oven in kitchen to meet regulations. Estimate Approx $ 2000.</t>
  </si>
  <si>
    <t>310243</t>
  </si>
  <si>
    <t>Please attend above address and replace existing keypad as per email quote sent on the 27/06/2008 to your recommendation of a Bosch Solution 16 Panel at quoted cost of $1,040.00 including GST.
Many Thanks John
Invoice # 49020 Site Visit for above quotation</t>
  </si>
  <si>
    <t>307455</t>
  </si>
  <si>
    <t>*URGENT* - Our pilot light keeps going out leaving us with no hot water. Is there someone who could please come and look at it please? thank you.</t>
  </si>
  <si>
    <t>307508</t>
  </si>
  <si>
    <t>*URGENT* - Please attend and restart pilot light, the centre has no hot water, thank you.</t>
  </si>
  <si>
    <t>307570</t>
  </si>
  <si>
    <t>UR1004</t>
  </si>
  <si>
    <t>URBAN MAINTENANCE SYSTEMS P/L</t>
  </si>
  <si>
    <t>*CARPENTRY REQUEST - PLS COMPLETE REQUESTED JOB ONLY, THANK YOU* -The cupboard door in the babies room has broken again. Could someone please come and fix it?</t>
  </si>
  <si>
    <t>PLAST</t>
  </si>
  <si>
    <t>PLASTERING</t>
  </si>
  <si>
    <t>6455</t>
  </si>
  <si>
    <t>304177</t>
  </si>
  <si>
    <t>304127</t>
  </si>
  <si>
    <t>315667</t>
  </si>
  <si>
    <t>*PLS NOTE - Please call centre prior to attending* - We have a bit of metal coming up on the flooring which could potentially be a tripping hazard. Could someone please come and have a look, thank you. Contact onsite is tarryn, 9209-6495.URGENT</t>
  </si>
  <si>
    <t>316635</t>
  </si>
  <si>
    <t>316637</t>
  </si>
  <si>
    <t>318247</t>
  </si>
  <si>
    <t>Please supply vent for range hood in kitchen, contact JMD electrical to carry out works. JMD will supply &amp; install flue kit
invoice no- 00002415</t>
  </si>
  <si>
    <t>331369</t>
  </si>
  <si>
    <t>323655</t>
  </si>
  <si>
    <t>331014</t>
  </si>
  <si>
    <t>331563</t>
  </si>
  <si>
    <t>The airconditioner in the toddler room is not working effectively. Could a technician please come and have a look at it? thanks, keane.</t>
  </si>
  <si>
    <t>BMINSP</t>
  </si>
  <si>
    <t>BUILDING MAINT. INSPECTION</t>
  </si>
  <si>
    <t>322758</t>
  </si>
  <si>
    <t>332149</t>
  </si>
  <si>
    <t>Please purchase Shade cloth (coolaroo) and install at child care for temp measure until permit approved for new shade structure.</t>
  </si>
  <si>
    <t>331368</t>
  </si>
  <si>
    <t>A shelf in the childrens bathroom is mouldy and need replacing, can we have a carpenter out to measure up and make us a new one please? Please call Sarah 9209 6495 for best time to attend, thank you.</t>
  </si>
  <si>
    <t>316636</t>
  </si>
  <si>
    <t>332765</t>
  </si>
  <si>
    <t>please repair eave on front verandah and qoute to repair all of verandah</t>
  </si>
  <si>
    <t>332572</t>
  </si>
  <si>
    <t>AP1185</t>
  </si>
  <si>
    <t>API SECURITY PTY LTD</t>
  </si>
  <si>
    <t>338344</t>
  </si>
  <si>
    <t>rectify defects during six month testing</t>
  </si>
  <si>
    <t>334079</t>
  </si>
  <si>
    <t>Please attend site and repair both the front gate and front door as neither of them are closing properly and it is an OH&amp;S issue. Please contact Sarah or Tarryn to organise an appropriate time to attend, 9209-6495, thank you.</t>
  </si>
  <si>
    <t>339914</t>
  </si>
  <si>
    <t>Alarm response for the above site for the month of January 2009
Invoice #00051276</t>
  </si>
  <si>
    <t>339894</t>
  </si>
  <si>
    <t>Alarm Response for the above site for the month of December 2008
Invoice #00051102</t>
  </si>
  <si>
    <t>335907</t>
  </si>
  <si>
    <t>CAPBLD</t>
  </si>
  <si>
    <t>CAPITAL WORKS BUILDINGS</t>
  </si>
  <si>
    <t>01.90439</t>
  </si>
  <si>
    <t>347595</t>
  </si>
  <si>
    <t>MU1126</t>
  </si>
  <si>
    <t>MUNTERS PTY LTD</t>
  </si>
  <si>
    <t>347597</t>
  </si>
  <si>
    <t>342471</t>
  </si>
  <si>
    <t>Please investigate cover for bottom of umbrellas for safety in front play ground.</t>
  </si>
  <si>
    <t>345727</t>
  </si>
  <si>
    <t>FY 2009-10</t>
  </si>
  <si>
    <t>344149</t>
  </si>
  <si>
    <t>please cut and supply the following CoPP keys-
1  x   JBVE21/A34.5.
please deliver to John Waldron or Keane Scheffel at St Kilda Town Hall,   99a Carlisle St, St Kilda .
thanks,   Keane.
invoice no- 1122412</t>
  </si>
  <si>
    <t>347381</t>
  </si>
  <si>
    <t>Please help centre to move furniture back into rear of building some items may need to be fixed to wall, please  contact Sarah for timing to be on site 9209 6495 for Monday the 29/06/09</t>
  </si>
  <si>
    <t>345878</t>
  </si>
  <si>
    <t>346157</t>
  </si>
  <si>
    <t>*PIONEER HAVE BEEN CONTACTED AND TO ATTEND JOB 9/6/09* - Please attend and check the heater in the toddler room, it takes a long time to heat up in the morning, bit too cold for the children. Onsite contacts are either Taryn or Sarah,9209-6495, thanks.
invoice no- 12735</t>
  </si>
  <si>
    <t>345877</t>
  </si>
  <si>
    <t>352115</t>
  </si>
  <si>
    <t>345729</t>
  </si>
  <si>
    <t>352579</t>
  </si>
  <si>
    <t>MULTI</t>
  </si>
  <si>
    <t>354792</t>
  </si>
  <si>
    <t>Alarm responses for the above site 
Month of June 2009
Invoice # 00052973</t>
  </si>
  <si>
    <t>348041</t>
  </si>
  <si>
    <t>We have been asked to clean our exhaust fan in the kitchen from our food auditor. Could we please have some one come and clean it. They are too high for our staff to reach so someone will need a very tall ladder.	Onsite contact is Tarryn, 92096495, thank you. 										
inoice no- 12934</t>
  </si>
  <si>
    <t>352356</t>
  </si>
  <si>
    <t>Please attend to the following jobs ONLY:
1) Fix a cupboard door in the babies room - the hinge has come off and also the child safety lock has snapped. 
2) Add an extra shelf in the room as we have had a couple of OH&amp;S issues with boxes being stacked too high
3) Please remove the old unworking heater in the toddler room 
Please note, children asleep from 12.00 - 2.30pm.  Tarryn is on site 7.30 to 4pm, 9209 6495, thanks.</t>
  </si>
  <si>
    <t>353037</t>
  </si>
  <si>
    <t>MU0047</t>
  </si>
  <si>
    <t>DJ MURPHY PLUMBING SERVICES</t>
  </si>
  <si>
    <t>*URGENT - PLS ACTION REQUEST TODAY 24/7/09* - There may be something wrong with our hot water tank - perhaps the pilot light as centre has not had hot water for 2 days now. This does happen frequently that the pilot goes out but it normally turns itself back on after a couple of hours. I have spoken to Tarryn to confirm that they are not able to light pilot themselves - apparently it is self-lighting, and has not come back on. Onsite contact is Tarryn, 9209 6495, thanks.</t>
  </si>
  <si>
    <t>PAINTI</t>
  </si>
  <si>
    <t>PAINTING INTERNAL</t>
  </si>
  <si>
    <t>352812</t>
  </si>
  <si>
    <t>347736</t>
  </si>
  <si>
    <t>352810</t>
  </si>
  <si>
    <t>PR0879</t>
  </si>
  <si>
    <t>PROGRAMMED MAINTENANCE SERVICE</t>
  </si>
  <si>
    <t>355915</t>
  </si>
  <si>
    <t>362188</t>
  </si>
  <si>
    <t>361397</t>
  </si>
  <si>
    <t>366993</t>
  </si>
  <si>
    <t>please instal a light over the bin storage area to allow cleaners to see.
Invoice no. 22482
NOTE: Duplicate WO - original WO 361402 was withdrawn due to a technical fault during the PO creation process.</t>
  </si>
  <si>
    <t>355213</t>
  </si>
  <si>
    <t>Annual update all users codes at the above site 2009-2010
Please program the following 
User 1 COPP Master 1532
User 2 COPP cleaner 5798
User 3 NPS patrol 4262
User 4 COPP contractors 3526
User 5 COPP building maint 3695
This work order is part of Group Project ID 1749, this work order can be invoiced with the other work orders in this group into one invoice.  Thanks John
invoice no- 00053452</t>
  </si>
  <si>
    <t>362171</t>
  </si>
  <si>
    <t>Our front doorbell is not working, could someone please come and have a look at it? (This doorbell is apparently attached to an intercom system). Please phone Sarah for appropriate access time  to the centre, 9209-6495, thank you.
Invoice no. 22582</t>
  </si>
  <si>
    <t>367152</t>
  </si>
  <si>
    <t>Please replace a broken tap in the children?s bathroom, thank you</t>
  </si>
  <si>
    <t>362204</t>
  </si>
  <si>
    <t>373970</t>
  </si>
  <si>
    <t>please test and re-set sensor light over bins, reported as not working by cleaners.</t>
  </si>
  <si>
    <t>354593</t>
  </si>
  <si>
    <t>374071</t>
  </si>
  <si>
    <t>374047</t>
  </si>
  <si>
    <t>374044</t>
  </si>
  <si>
    <t>392651</t>
  </si>
  <si>
    <t>357041</t>
  </si>
  <si>
    <t>The hot water tap in the childrens bathroom needs urgent attention as does the staff tap - it has exploded and leaked everywhere.  Have turned off the mains but need water on for the children so need the matter addressed ASAP.
Invoice No 2401-786R</t>
  </si>
  <si>
    <t>394992</t>
  </si>
  <si>
    <t>403675</t>
  </si>
  <si>
    <t>403654</t>
  </si>
  <si>
    <t>403671</t>
  </si>
  <si>
    <t>CONFIRMATION ONLY: Please make repairs to the rear door of the centre, a/h patrols reported that screws have come out and door can't be locked as it's not secure. Contact Sarah to arrange a time to attend, 9209 6495, thanks. 
estimated cost - $110
Invoice No 4997</t>
  </si>
  <si>
    <t>403680</t>
  </si>
  <si>
    <t>The plastic mushroom-shaped top off one of the pvc piping drains outside has broken. We are not sure what it is for but it looks important and a plumber is needed to have a look. The drain is getting tan bark in it as it is in the children's play area, so please have someone look at this as soon as possible to prevent any damage from occurring. Onsite contact is Sarah or Tarryn, please contact to arrange a time, 9209 6495, thanks. 
estimated cost - $140
Invoice No 00023431</t>
  </si>
  <si>
    <t>400385</t>
  </si>
  <si>
    <t>The front doorbell has broken off, could we please have it replaced? It is motion activated in that the bell will sound when someone moves in front of it. Contact Sarah or Tarryn to arrange a time to attend, 92096495, thank you.
estimate cost...$100</t>
  </si>
  <si>
    <t>433215</t>
  </si>
  <si>
    <t>450425</t>
  </si>
  <si>
    <t>456426</t>
  </si>
  <si>
    <t>457241</t>
  </si>
  <si>
    <t>459750</t>
  </si>
  <si>
    <t>459975</t>
  </si>
  <si>
    <t>459749</t>
  </si>
  <si>
    <t>460613</t>
  </si>
  <si>
    <t>459213</t>
  </si>
  <si>
    <t>462036</t>
  </si>
  <si>
    <t>462043</t>
  </si>
  <si>
    <t>Please attend and fill holes in the wall where sink was removed (relates to WO 462036)in the babies room
*PLEASE NOTE: WORKS NEED TO BE COMPLETED BY 01/10/2010  
Please call Taryn and Sarah on 9209 6495 to arrange a suitable time to carry out the work (not suitable between 12-2pm, due to babies sleeping)
*Contractor to advise if they agree/disagree with est cost*
est cost only - $140
Invoice No SINV090017</t>
  </si>
  <si>
    <t>467239</t>
  </si>
  <si>
    <t>462034</t>
  </si>
  <si>
    <t>2 flyscreens need replacement in the toddler and babies room
NOT MARKED URGENT, BUT THE WORKS NEED TO BE FINISHED BY 08/10/2010
Contact Taryn or Sarah to arrange a suitable time to attend, 9209 6495, thank you.
*Contractor to advise if they agree/disagree with est cost*
est cost only - $390 actual cost $425.70</t>
  </si>
  <si>
    <t>473129</t>
  </si>
  <si>
    <t>AP1858</t>
  </si>
  <si>
    <t>API SERVICES &amp; SOLUTIONS PL</t>
  </si>
  <si>
    <t>please arrange to have door furniture made BCA compliant on exit door nearest street.
estimate cost $200
Invoice No 1310190</t>
  </si>
  <si>
    <t>470257</t>
  </si>
  <si>
    <t>473073</t>
  </si>
  <si>
    <t>476509</t>
  </si>
  <si>
    <t>473155</t>
  </si>
  <si>
    <t>GJ1018</t>
  </si>
  <si>
    <t>GJ AND K CLEANING SERVICES</t>
  </si>
  <si>
    <t>To supply a paper towel dispenser for children's bathroom - one that uses individual sheets Code No. 4950. 
Estimated cost: $70.80 + GST each
Invoice no 61177</t>
  </si>
  <si>
    <t>474183</t>
  </si>
  <si>
    <t>473148</t>
  </si>
  <si>
    <t>please arrange the following...
install essential services cabinet in office...(cabinet to be collected from building maint office at the depot)
instal 45 degree fillets to rear fence railing in South West cnr. 
estimate cost...$298
Invoice No: 2401-1200R</t>
  </si>
  <si>
    <t>476799</t>
  </si>
  <si>
    <t>468154</t>
  </si>
  <si>
    <t>Lights	Senors not working, please correct. Estimated cost* $260
May require changing.
Invoice No 24411</t>
  </si>
  <si>
    <t>476518</t>
  </si>
  <si>
    <t>477053</t>
  </si>
  <si>
    <t>474284</t>
  </si>
  <si>
    <t>473204</t>
  </si>
  <si>
    <t>487705</t>
  </si>
  <si>
    <t>488176</t>
  </si>
  <si>
    <t>459751</t>
  </si>
  <si>
    <t>467369</t>
  </si>
  <si>
    <t>Annual update all users codes at the above site 2010-2011
Please program the following 
User 1 COPP Master 6441
User 2 COPP cleaner 8187
User 3 NPS patrol 0549
User 4 COPP contractors 7612
User 5 COPP building maint 4857
This work order is part of Group Project ID 2423, this work order can be invoiced with the other work orders in this group into one invoice.  Thanks John
Invoice No 00059084</t>
  </si>
  <si>
    <t>490135</t>
  </si>
  <si>
    <t>461791</t>
  </si>
  <si>
    <t>489832</t>
  </si>
  <si>
    <t>490134</t>
  </si>
  <si>
    <t>WE1195</t>
  </si>
  <si>
    <t>WERRIBEE ELECTRICAL CNTRT SRVC</t>
  </si>
  <si>
    <t>491542</t>
  </si>
  <si>
    <t>BL1386</t>
  </si>
  <si>
    <t>BLIND SAFETY AUSTRALIA</t>
  </si>
  <si>
    <t>477807</t>
  </si>
  <si>
    <t>please go ahead with the proposed plans for a dummy camera in the rear of the child care centre.
please also collect a '24 hour surveillance' sign from the depot and install it near the camera.
job is priced at.
$320 + gst.
thanks,
Keane
INVOICE NO: 00059768</t>
  </si>
  <si>
    <t>490727</t>
  </si>
  <si>
    <t>477222</t>
  </si>
  <si>
    <t>please attend site and set up the alarm system to run through the fax machine number.
this number is as discussed on the phone.
job is priced at-
$75
invoice no: 00059254</t>
  </si>
  <si>
    <t>487724</t>
  </si>
  <si>
    <t>494046</t>
  </si>
  <si>
    <t>CONFIRMATION...
after hours call to attend to report of no lights...test loads and replace circuit breaker.
estimate cost#...$250
invoice no: 24823</t>
  </si>
  <si>
    <t>492386</t>
  </si>
  <si>
    <t>*URGENT - PLEASE HAVE ELECTRICIAN ATTEND MONDAY 11 APRIL* - . The hall light is connected to the babies room light and is flickering so severely that we can not have the light on in the babies room, can we have someone out URGENTLY to check? Onsite contacts are Tarryn or Sarah, 9209 6495, thank you	
*Contractor MUST advise of all variations to est cost*
Cost - $50
Invoice no 33224</t>
  </si>
  <si>
    <t>494486</t>
  </si>
  <si>
    <t>495404</t>
  </si>
  <si>
    <t>Re-keying works carried out on Tuesday 31 May at the above site
2 hours @ $70.00 P/H = $140.00 plus GST.
Invoice no 1357553</t>
  </si>
  <si>
    <t>495426</t>
  </si>
  <si>
    <t>CI2090</t>
  </si>
  <si>
    <t>CITYWIDE ELECTRICAL &amp; DATA P/L</t>
  </si>
  <si>
    <t>495425</t>
  </si>
  <si>
    <t>496504</t>
  </si>
  <si>
    <t>495552</t>
  </si>
  <si>
    <t>Please investigate the alarm system at the above site, it has registered a "Fail to Test" and isn't communicating with the control room. 
Cost - $81
Invoice no 00060222</t>
  </si>
  <si>
    <t>497151</t>
  </si>
  <si>
    <t>Blocked toilet in children's bathroom	urgent overflowing	
ASAP
EST COST 200.Final Costs$220.00+gst
Invoice No 00027436</t>
  </si>
  <si>
    <t>497068</t>
  </si>
  <si>
    <t>499622</t>
  </si>
  <si>
    <t>499623</t>
  </si>
  <si>
    <t>6445</t>
  </si>
  <si>
    <t>499142</t>
  </si>
  <si>
    <t>PE1022</t>
  </si>
  <si>
    <t>PESTAWAY</t>
  </si>
  <si>
    <t>Further to the service carried out on 4th August at The Avenue Childcare Centre, Spider treament was recommended by Pestaway.
Areas to be treated:
Internal: Skirtings, window sills, door frames and architraves.
External: Garden beds, play equipment, fences, window frames, eaves.
To be carried out on a Saturday (when no one on site) Between 7am - 3pm
Quoted price: $450 + gst
Note: To contact Tarryn/Sarah on 9209 6495 to arrange access and timings.
Invoice No A0092012</t>
  </si>
  <si>
    <t>6840</t>
  </si>
  <si>
    <t>504504</t>
  </si>
  <si>
    <t>498788</t>
  </si>
  <si>
    <t>OM2090</t>
  </si>
  <si>
    <t>OMNIGAS SERVICE PTY LTD</t>
  </si>
  <si>
    <t>Please clean gutters asper quote.Total Cost $297.00+gst
Invoice No 00099248</t>
  </si>
  <si>
    <t>500629</t>
  </si>
  <si>
    <t>504594</t>
  </si>
  <si>
    <t>531382</t>
  </si>
  <si>
    <t>502621</t>
  </si>
  <si>
    <t>please carry out programmed exit &amp; emergency light testing for September, any minor faults to be rectified. complete log book &amp; essential services manual in cabinet on site. 
Contact centre to arrange suitable time to attend...92096
estimate cost...$220 to test plus any repairs.
Invoice no 25424</t>
  </si>
  <si>
    <t>474182</t>
  </si>
  <si>
    <t>504400</t>
  </si>
  <si>
    <t>546561</t>
  </si>
  <si>
    <t>547274</t>
  </si>
  <si>
    <t>546446</t>
  </si>
  <si>
    <t>546746</t>
  </si>
  <si>
    <t>548415</t>
  </si>
  <si>
    <t>546661</t>
  </si>
  <si>
    <t>548672</t>
  </si>
  <si>
    <t>552406</t>
  </si>
  <si>
    <t>551657</t>
  </si>
  <si>
    <t>549573</t>
  </si>
  <si>
    <t>548416</t>
  </si>
  <si>
    <t>please carry out programmed exit &amp; emergency light testing for due in March, any minor faults to be rectified. complete log book &amp; essential services manual in cabinet on site. 
Contact centre to arrange suitable time to attend...92096
estimate cost...$180 to test, any repairs to be approved prior to commencing.  .. Final Cost $165 excl
Invoice No 25935</t>
  </si>
  <si>
    <t>553955</t>
  </si>
  <si>
    <t>EX1014</t>
  </si>
  <si>
    <t>EXECUTIVE MAINTENANCE PTY LTD</t>
  </si>
  <si>
    <t>555950</t>
  </si>
  <si>
    <t>FY 2012-13</t>
  </si>
  <si>
    <t>555951</t>
  </si>
  <si>
    <t>555032</t>
  </si>
  <si>
    <t>571298</t>
  </si>
  <si>
    <t>42</t>
  </si>
  <si>
    <t>591693</t>
  </si>
  <si>
    <t>00106260</t>
  </si>
  <si>
    <t>603213</t>
  </si>
  <si>
    <t>601864</t>
  </si>
  <si>
    <t>584368</t>
  </si>
  <si>
    <t>26672</t>
  </si>
  <si>
    <t>please carry out programmed exit &amp; emergency light testing for  Sept' any minor faults to be rectified. complete log book &amp; essential services manual in cabinet on site. 
Contact centre to arrange suitable time to attend...92096495
estimate cost...$192 to test, any repairs to be approved prior to commencing.</t>
  </si>
  <si>
    <t>603212</t>
  </si>
  <si>
    <t>19676</t>
  </si>
  <si>
    <t>549575</t>
  </si>
  <si>
    <t>601940</t>
  </si>
  <si>
    <t>603214</t>
  </si>
  <si>
    <t>40963</t>
  </si>
  <si>
    <t>650485</t>
  </si>
  <si>
    <t>5903</t>
  </si>
  <si>
    <t>657106</t>
  </si>
  <si>
    <t>00108864</t>
  </si>
  <si>
    <t>650484</t>
  </si>
  <si>
    <t>1517960</t>
  </si>
  <si>
    <t>650641</t>
  </si>
  <si>
    <t>26897</t>
  </si>
  <si>
    <t>665636</t>
  </si>
  <si>
    <t>00109874</t>
  </si>
  <si>
    <t>665634</t>
  </si>
  <si>
    <t>1535431</t>
  </si>
  <si>
    <t>679118</t>
  </si>
  <si>
    <t>1536971</t>
  </si>
  <si>
    <t>Please arrange to change the access code for the front entrance door/front gate. Staff are requesting an update as it hasn't been changed in a while.
Contact Belma to arrange a time to attend and for more info if required, 9209 6495, thank you.
this is a 001 touch keypad
*Cost* - $135 + gst</t>
  </si>
  <si>
    <t>665635</t>
  </si>
  <si>
    <t>20004</t>
  </si>
  <si>
    <t>665637</t>
  </si>
  <si>
    <t>27016</t>
  </si>
  <si>
    <t>679691</t>
  </si>
  <si>
    <t>20000338</t>
  </si>
  <si>
    <t>FY 2013-14</t>
  </si>
  <si>
    <t>680130</t>
  </si>
  <si>
    <t>40655</t>
  </si>
  <si>
    <t>682678</t>
  </si>
  <si>
    <t>1547482</t>
  </si>
  <si>
    <t>01.01874</t>
  </si>
  <si>
    <t>687203</t>
  </si>
  <si>
    <t>20000490</t>
  </si>
  <si>
    <t>695330</t>
  </si>
  <si>
    <t>27253</t>
  </si>
  <si>
    <t>688331</t>
  </si>
  <si>
    <t>1114</t>
  </si>
  <si>
    <t>695405</t>
  </si>
  <si>
    <t>5956</t>
  </si>
  <si>
    <t>698486</t>
  </si>
  <si>
    <t>20000596</t>
  </si>
  <si>
    <t>As per regulations, please carry out a clean/service and check of all gas heaters onsite, thank you.
Please note, 2 heaters checked and cleaned.
*TOTAL* = $180 plus GST</t>
  </si>
  <si>
    <t>700591</t>
  </si>
  <si>
    <t>00051890</t>
  </si>
  <si>
    <t>please attend site before 12 midday.
job to get stuck master key out of the staff room door.
$143</t>
  </si>
  <si>
    <t>726079</t>
  </si>
  <si>
    <t>SI68908</t>
  </si>
  <si>
    <t>727625</t>
  </si>
  <si>
    <t>00113118</t>
  </si>
  <si>
    <t>Sent plumbers to investigate an overflowing gutter at the front of building,they called to let me know that they needed to disconnect the downpipes and flush and clear them of debris.          They also re-aligned the ridge capping.  Total Cost$717.75+gst</t>
  </si>
  <si>
    <t>727110</t>
  </si>
  <si>
    <t>20439</t>
  </si>
  <si>
    <t>The lino on the floor in the toddler room at one spot is coming up and needs to be stuck down. Can we have someone out to check and repair please?
Onsite contact is Belma or Kirsten, 9209 6495. Best time to attend is before 12 noon, thank you.
*est cost only* - $120</t>
  </si>
  <si>
    <t>700638</t>
  </si>
  <si>
    <t>27370</t>
  </si>
  <si>
    <t>736082</t>
  </si>
  <si>
    <t>A0136041</t>
  </si>
  <si>
    <t>Please arrange for a tech to attend and check/lay bait for 1. cockroaches that have been sighted in the kindergarten room and main enterance on at least 5 separate occasions.
Contact Belma to arrange a time to attend, 9209 6495. Best time to attend is before 12pm or after 3.30pm, thank you.
*est cost only $99</t>
  </si>
  <si>
    <t>735536</t>
  </si>
  <si>
    <t>00113604</t>
  </si>
  <si>
    <t>726158</t>
  </si>
  <si>
    <t>51210</t>
  </si>
  <si>
    <t>736915</t>
  </si>
  <si>
    <t>Eb00052803</t>
  </si>
  <si>
    <t>743845</t>
  </si>
  <si>
    <t>00017614</t>
  </si>
  <si>
    <t>BU1015</t>
  </si>
  <si>
    <t>BUILDING IMPRESSIONS PTY LTD</t>
  </si>
  <si>
    <t>736879</t>
  </si>
  <si>
    <t>27507</t>
  </si>
  <si>
    <t>744607</t>
  </si>
  <si>
    <t>27516</t>
  </si>
  <si>
    <t>following routine testing of exit &amp; emergency lighting please carry out repairs or replace as required.
est cost...$257.64+GST</t>
  </si>
  <si>
    <t>744709</t>
  </si>
  <si>
    <t>00017615</t>
  </si>
  <si>
    <t>744727</t>
  </si>
  <si>
    <t>A0138857</t>
  </si>
  <si>
    <t>744932</t>
  </si>
  <si>
    <t>51817</t>
  </si>
  <si>
    <t>754961</t>
  </si>
  <si>
    <t>SINV419280</t>
  </si>
  <si>
    <t>Please carry out the painting of the inside of the centre as per your quote which is available in G Drive. Total Cost$18,650.00</t>
  </si>
  <si>
    <t>743491</t>
  </si>
  <si>
    <t>SI-70702</t>
  </si>
  <si>
    <t>755846</t>
  </si>
  <si>
    <t>SI70702</t>
  </si>
  <si>
    <t>FY 2014-15</t>
  </si>
  <si>
    <t>761429</t>
  </si>
  <si>
    <t>00115611</t>
  </si>
  <si>
    <t>757906</t>
  </si>
  <si>
    <t>00115500</t>
  </si>
  <si>
    <t>Please clean and clear all gutters and downpipes as per our six monthly agreement.       Total Cost$297.00+gst</t>
  </si>
  <si>
    <t>755686</t>
  </si>
  <si>
    <t>27720</t>
  </si>
  <si>
    <t>please carry out programmed exit &amp; emergency light testing for May 2014, any minor faults to be rectified. complete log book &amp; essential services manual in cabinet on site. 
Contact centre to arrange suitable time to attend...9209 6495 
estimate cost...$180 to test plus any repairs.</t>
  </si>
  <si>
    <t>763155</t>
  </si>
  <si>
    <t>6022</t>
  </si>
  <si>
    <t>763455</t>
  </si>
  <si>
    <t>00002187</t>
  </si>
  <si>
    <t>WI2090</t>
  </si>
  <si>
    <t>WINDOW COVER SOLUTIONS</t>
  </si>
  <si>
    <t>767484</t>
  </si>
  <si>
    <t>6690864</t>
  </si>
  <si>
    <t>NATIONAL FIRE SOLUTIONS</t>
  </si>
  <si>
    <t>works carried out during six monthly testing....
replace 5x indicator signs
est cost...$82.50</t>
  </si>
  <si>
    <t>766644</t>
  </si>
  <si>
    <t>00002207</t>
  </si>
  <si>
    <t>766759</t>
  </si>
  <si>
    <t>21082</t>
  </si>
  <si>
    <t>763153</t>
  </si>
  <si>
    <t>27888</t>
  </si>
  <si>
    <t>Please attend to the following issues:
1. Thelight covers in the kinder room are missing and need to be    replaced.
2. The light switch cover in the foyer is broken											
3. The front light is not working 
Contact Belma to arrange a time to attend, 9209 6495, she will direct you.
quoted cost * -$1318</t>
  </si>
  <si>
    <t>767193</t>
  </si>
  <si>
    <t>00117307</t>
  </si>
  <si>
    <t>Please clean gutters as per 6 monthly maintenance agreement.			Total Cost $ 297.00 + GST</t>
  </si>
  <si>
    <t>768597</t>
  </si>
  <si>
    <t>21284</t>
  </si>
  <si>
    <t>as per quote - Q8799
FRONT YARD FENCE-
Remove existing treated pine poles, gate and dispose of.
Supply and install powdercoated aluminium pool fencing into existing position including self
closing gate.
Supply and install treated pine plinth to fence for garden beds.
NOTES
Stock powdercoat colours (black / beige).
Re-use existing child latch on gate.
All works are to be performed during normal working hours.
No allowance for any other works other than those works noted above.
job price- 
$4136 inc
please contact the centre to make a time to carry out works
9209-6495</t>
  </si>
  <si>
    <t>769247</t>
  </si>
  <si>
    <t>SI-72375</t>
  </si>
  <si>
    <t>771086</t>
  </si>
  <si>
    <t>21541</t>
  </si>
  <si>
    <t>770339</t>
  </si>
  <si>
    <t>28010</t>
  </si>
  <si>
    <t>please arrange to carry out 6 monthly testing of exit &amp; emergency lighting due Nov' 2014 carry out any minor repairs and complete records in log book and ESM manual on site.
Contact centre to arrange suitable time to attend...9209 6495 
estimate cost...$185</t>
  </si>
  <si>
    <t>777802</t>
  </si>
  <si>
    <t>22010</t>
  </si>
  <si>
    <t>777804</t>
  </si>
  <si>
    <t>23095</t>
  </si>
  <si>
    <t>798795</t>
  </si>
  <si>
    <t>20002070</t>
  </si>
  <si>
    <t>798796</t>
  </si>
  <si>
    <t>28275</t>
  </si>
  <si>
    <t>777800</t>
  </si>
  <si>
    <t>28248</t>
  </si>
  <si>
    <t>799194</t>
  </si>
  <si>
    <t>6079</t>
  </si>
  <si>
    <t>Repair latch at William Reserve 
Estimated Costs $216</t>
  </si>
  <si>
    <t>798972</t>
  </si>
  <si>
    <t>SI-75388</t>
  </si>
  <si>
    <t>FY 2015-16</t>
  </si>
  <si>
    <t>801471</t>
  </si>
  <si>
    <t>20002171</t>
  </si>
  <si>
    <t>801478</t>
  </si>
  <si>
    <t>00019949</t>
  </si>
  <si>
    <t>802629</t>
  </si>
  <si>
    <t>28392</t>
  </si>
  <si>
    <t>803796</t>
  </si>
  <si>
    <t>00020190</t>
  </si>
  <si>
    <t>798742</t>
  </si>
  <si>
    <t>28315</t>
  </si>
  <si>
    <t>810630</t>
  </si>
  <si>
    <t>20002433</t>
  </si>
  <si>
    <t>809047</t>
  </si>
  <si>
    <t>28576</t>
  </si>
  <si>
    <t>810932</t>
  </si>
  <si>
    <t>810767</t>
  </si>
  <si>
    <t>186</t>
  </si>
  <si>
    <t>SW8500</t>
  </si>
  <si>
    <t>SWEENEY COMMERCIAL PAINTING PL</t>
  </si>
  <si>
    <t>810728</t>
  </si>
  <si>
    <t>28541</t>
  </si>
  <si>
    <t>813415</t>
  </si>
  <si>
    <t>319157</t>
  </si>
  <si>
    <t>815189</t>
  </si>
  <si>
    <t>20002755</t>
  </si>
  <si>
    <t>811132</t>
  </si>
  <si>
    <t>28702</t>
  </si>
  <si>
    <t>815272</t>
  </si>
  <si>
    <t>SI-77173</t>
  </si>
  <si>
    <t>815768</t>
  </si>
  <si>
    <t>00002790</t>
  </si>
  <si>
    <t>817551</t>
  </si>
  <si>
    <t>6153</t>
  </si>
  <si>
    <t>815165</t>
  </si>
  <si>
    <t>SI-77097</t>
  </si>
  <si>
    <t>PESTCL</t>
  </si>
  <si>
    <t>PEST CONTROL</t>
  </si>
  <si>
    <t>816706</t>
  </si>
  <si>
    <t>A0161764</t>
  </si>
  <si>
    <t>818947</t>
  </si>
  <si>
    <t>20002962</t>
  </si>
  <si>
    <t>818958</t>
  </si>
  <si>
    <t>20002961</t>
  </si>
  <si>
    <t>818757</t>
  </si>
  <si>
    <t>004</t>
  </si>
  <si>
    <t>CI2120</t>
  </si>
  <si>
    <t>CITY WEST ELECTRICAL PTY LTD</t>
  </si>
  <si>
    <t>818178</t>
  </si>
  <si>
    <t>6173</t>
  </si>
  <si>
    <t>820757</t>
  </si>
  <si>
    <t>28879</t>
  </si>
  <si>
    <t>821747</t>
  </si>
  <si>
    <t>20003083</t>
  </si>
  <si>
    <t>820863</t>
  </si>
  <si>
    <t>6180</t>
  </si>
  <si>
    <t>815769</t>
  </si>
  <si>
    <t>FY 2016-17</t>
  </si>
  <si>
    <t>822204</t>
  </si>
  <si>
    <t>20003167</t>
  </si>
  <si>
    <t>6550</t>
  </si>
  <si>
    <t>825136</t>
  </si>
  <si>
    <t>00060786</t>
  </si>
  <si>
    <t>01.01878</t>
  </si>
  <si>
    <t>830575</t>
  </si>
  <si>
    <t>20003225</t>
  </si>
  <si>
    <t>821146</t>
  </si>
  <si>
    <t>EB00060482</t>
  </si>
  <si>
    <t>831062</t>
  </si>
  <si>
    <t>20003280</t>
  </si>
  <si>
    <t>Please investigate and clear a blocked gutter and downpipe which is overflowing onto the pathway and also a tap which cannot be turned off.                      Est Cost$132.00inc gst</t>
  </si>
  <si>
    <t>831505</t>
  </si>
  <si>
    <t>30</t>
  </si>
  <si>
    <t>TTEE JMD ELECTRICS FAM TST</t>
  </si>
  <si>
    <t>831072</t>
  </si>
  <si>
    <t>6200</t>
  </si>
  <si>
    <t>831061</t>
  </si>
  <si>
    <t>32</t>
  </si>
  <si>
    <t>832159</t>
  </si>
  <si>
    <t>6204</t>
  </si>
  <si>
    <t>863594</t>
  </si>
  <si>
    <t>20003335</t>
  </si>
  <si>
    <t>863570</t>
  </si>
  <si>
    <t>20003347</t>
  </si>
  <si>
    <t>863745</t>
  </si>
  <si>
    <t>20003363</t>
  </si>
  <si>
    <t>863742</t>
  </si>
  <si>
    <t>328689</t>
  </si>
  <si>
    <t>832147</t>
  </si>
  <si>
    <t>C303454</t>
  </si>
  <si>
    <t>DA2175</t>
  </si>
  <si>
    <t>DANLAID CONTRACTING PTY LTD</t>
  </si>
  <si>
    <t>Kitchen floor at centre needs to be replaced.
Will require new underlay due to inspection hole being cut into floor. Works will need to be done out of business hours.
Please supply quote to Wayne Pretty.
Scope of Works
Supply and Install
The Avenue Child Care Centre
39 The Avenue Balaclava
Kitchen
Labour to remove existing damaged vinyl in kitchen
Labour to install new masonite hardboard to substrate
Labour to install new safety vinyl coved to walls and joinery
Please note kitchen will have to be clear of any fridges ,stoves etc. to enable us to install new safety vinyl
If this can be arranged for a Friday afternoon we can install vinyl on Saturday
Our Price Materials $ 2,210.00
Labour $ 1,760.00
Plus GST: $ 397.00
Approved by Jim Maclean to proceed.
Please organise access with Centre and date works can start. Site must be operational for business on Monday morning.
Please confirm date with wayne Pretty so to organise moving of any equipment.
Contact at Centre:
The Avenue Children¿s Centre and Kindergarten
39 The Avenue
Balaclava 3183
Belma Radic
9209 6495	theavenuechildcare@bigpond.com
www.theavenuechildrenscentre.org.au_x000D_</t>
  </si>
  <si>
    <t>850780</t>
  </si>
  <si>
    <t>20003388</t>
  </si>
  <si>
    <t>831598</t>
  </si>
  <si>
    <t>27347</t>
  </si>
  <si>
    <t>832150</t>
  </si>
  <si>
    <t>00022180</t>
  </si>
  <si>
    <t>CLEANS</t>
  </si>
  <si>
    <t>SPECIAL CLEANING</t>
  </si>
  <si>
    <t>832153</t>
  </si>
  <si>
    <t>329674</t>
  </si>
  <si>
    <t>873734</t>
  </si>
  <si>
    <t>6217</t>
  </si>
  <si>
    <t>865043</t>
  </si>
  <si>
    <t>20003466</t>
  </si>
  <si>
    <t>873646</t>
  </si>
  <si>
    <t>20003452</t>
  </si>
  <si>
    <t>876245</t>
  </si>
  <si>
    <t>20003489</t>
  </si>
  <si>
    <t>Please carry out the required work at the centre as per your quote which is available in G Drive.$1815.00inc gst</t>
  </si>
  <si>
    <t>864811</t>
  </si>
  <si>
    <t>23879</t>
  </si>
  <si>
    <t>865288</t>
  </si>
  <si>
    <t>00022526</t>
  </si>
  <si>
    <t>885237</t>
  </si>
  <si>
    <t>20003609</t>
  </si>
  <si>
    <t>885278</t>
  </si>
  <si>
    <t>20003607</t>
  </si>
  <si>
    <t>882826</t>
  </si>
  <si>
    <t>00022596</t>
  </si>
  <si>
    <t>Please attend site to investigate the following items:
- Ceiling fan in kitchen does not work - quote to replace.
- Repair of a couple of wall holes in the wall of the staff room - allow for plaster and painting.
- Fix a paling which has come off the boundary fence on the side of the building where rubbish bins are situated.
- Supply and install a new change table and cabinet in the babies¿ room. The current table has timber which is rotten and the centre is trying to repair using a sealant.
PLEASE CONTACT THE FOLLOWING PERSON/DEPARTMENT PRIOR TO ATTENDING SITE TO ENSURE A SUITABLE TIME FOR ACCESS TO INVESTIGATE AND COMPLETE WORKS:
Contact Belma Radic on 9209 6495 to arrange a time to attend, she will direct you once onsite
Please ensure the OHS checklist below is completed, signed and the WO returned to Building Maintenance. 
If required, please provide SWMs.
SITE ATTENDED BY RP AND SD AND SUBCONTRACTOR CAM ON WEEK OF 14/11.
QUOTATION 00022596 PROVIDED BY SUBCONTRACTOR AND APPROVED TO PROCEED BASED ON FOLLOWING DETAILS:
Status of current condition:
Baby change table falling apart
Fan didn¿t work
Palings of the fence falling off
Holes in walls
Quoted scope of works includes for:
Supply labour &amp; materials to replace ceiling fan in kitchen
Supply labour &amp; materials to patch &amp; paint holes in walls in staff room
Supply labour &amp; materials to replace 5 x palings to fence
Supply labour &amp; materials to install new change table top and 1 door in the babies¿ room
The quoted costs associated are as follows:
Materials: $ 3,992.73
Labour: $ 1,440.00
Plus GST: $ 543.27
Total: $ 5,976.00
All work to be carried out on a Saturday.</t>
  </si>
  <si>
    <t>885656</t>
  </si>
  <si>
    <t>20003652</t>
  </si>
  <si>
    <t>885648</t>
  </si>
  <si>
    <t>EB00062620</t>
  </si>
  <si>
    <t>886332</t>
  </si>
  <si>
    <t>20003743</t>
  </si>
  <si>
    <t>885658</t>
  </si>
  <si>
    <t>6247</t>
  </si>
  <si>
    <t>885715</t>
  </si>
  <si>
    <t>888640</t>
  </si>
  <si>
    <t>91</t>
  </si>
  <si>
    <t>889789</t>
  </si>
  <si>
    <t>20003840</t>
  </si>
  <si>
    <t>888633</t>
  </si>
  <si>
    <t>24129</t>
  </si>
  <si>
    <t>889557</t>
  </si>
  <si>
    <t>00023208</t>
  </si>
  <si>
    <t>892397</t>
  </si>
  <si>
    <t>COPPBMAPR300417</t>
  </si>
  <si>
    <t>JO3130</t>
  </si>
  <si>
    <t>JOHNSON BUILDING &amp; MAINT PL</t>
  </si>
  <si>
    <t>889566</t>
  </si>
  <si>
    <t>EB00063649</t>
  </si>
  <si>
    <t>893257</t>
  </si>
  <si>
    <t>885988</t>
  </si>
  <si>
    <t>306</t>
  </si>
  <si>
    <t>894379</t>
  </si>
  <si>
    <t>20004040</t>
  </si>
  <si>
    <t>894450</t>
  </si>
  <si>
    <t>379</t>
  </si>
  <si>
    <t>883686</t>
  </si>
  <si>
    <t>393</t>
  </si>
  <si>
    <t>892483</t>
  </si>
  <si>
    <t>388</t>
  </si>
  <si>
    <t>LIFDRS</t>
  </si>
  <si>
    <t>LIFTS / AUTO DOORS</t>
  </si>
  <si>
    <t>6435</t>
  </si>
  <si>
    <t>895435</t>
  </si>
  <si>
    <t>4580</t>
  </si>
  <si>
    <t>AC2267</t>
  </si>
  <si>
    <t>ACS DOOR SERVICES PTY LTD</t>
  </si>
  <si>
    <t>FY 2017-18</t>
  </si>
  <si>
    <t>6545</t>
  </si>
  <si>
    <t>895139</t>
  </si>
  <si>
    <t>178679</t>
  </si>
  <si>
    <t>AR1500</t>
  </si>
  <si>
    <t>ARA SECURITY SERVICE</t>
  </si>
  <si>
    <t>895425</t>
  </si>
  <si>
    <t>024</t>
  </si>
  <si>
    <t>894367</t>
  </si>
  <si>
    <t>20004104</t>
  </si>
  <si>
    <t>895487</t>
  </si>
  <si>
    <t>20004112</t>
  </si>
  <si>
    <t>894369</t>
  </si>
  <si>
    <t>COPPJUNBM 260617</t>
  </si>
  <si>
    <t>897960</t>
  </si>
  <si>
    <t>00004339</t>
  </si>
  <si>
    <t>01.01947</t>
  </si>
  <si>
    <t>897520</t>
  </si>
  <si>
    <t>COPPJULJW300717B</t>
  </si>
  <si>
    <t>894757</t>
  </si>
  <si>
    <t>COPJULJW300717A</t>
  </si>
  <si>
    <t>897966</t>
  </si>
  <si>
    <t>31580</t>
  </si>
  <si>
    <t>895436</t>
  </si>
  <si>
    <t>COPPAUGBM130817</t>
  </si>
  <si>
    <t>898310</t>
  </si>
  <si>
    <t>898620</t>
  </si>
  <si>
    <t>COPPAUGBM200817</t>
  </si>
  <si>
    <t>898508</t>
  </si>
  <si>
    <t>20004202</t>
  </si>
  <si>
    <t>896363</t>
  </si>
  <si>
    <t>COPPJULYBM230717</t>
  </si>
  <si>
    <t>892160</t>
  </si>
  <si>
    <t>129953</t>
  </si>
  <si>
    <t>895749</t>
  </si>
  <si>
    <t>EB00063942</t>
  </si>
  <si>
    <t>899432</t>
  </si>
  <si>
    <t>COPPAUGBM310817</t>
  </si>
  <si>
    <t>899437</t>
  </si>
  <si>
    <t>32231</t>
  </si>
  <si>
    <t>900896</t>
  </si>
  <si>
    <t>568</t>
  </si>
  <si>
    <t>896156</t>
  </si>
  <si>
    <t>EB00064488</t>
  </si>
  <si>
    <t>831745</t>
  </si>
  <si>
    <t>20003195A</t>
  </si>
  <si>
    <t>900250</t>
  </si>
  <si>
    <t>32597</t>
  </si>
  <si>
    <t>902113</t>
  </si>
  <si>
    <t>20004411</t>
  </si>
  <si>
    <t>904053</t>
  </si>
  <si>
    <t>EB00065391</t>
  </si>
  <si>
    <t>01.91879</t>
  </si>
  <si>
    <t>901781</t>
  </si>
  <si>
    <t>00007203</t>
  </si>
  <si>
    <t>PR1287</t>
  </si>
  <si>
    <t>PROFESSIONAL FLOOR SVCS PL</t>
  </si>
  <si>
    <t>903708</t>
  </si>
  <si>
    <t>132034</t>
  </si>
  <si>
    <t>902722</t>
  </si>
  <si>
    <t>EB00065390</t>
  </si>
  <si>
    <t>898290</t>
  </si>
  <si>
    <t>24919</t>
  </si>
  <si>
    <t>903707</t>
  </si>
  <si>
    <t>00009964</t>
  </si>
  <si>
    <t>HA0013</t>
  </si>
  <si>
    <t>HALLIDAY RE-LOCATIONS</t>
  </si>
  <si>
    <t>904382</t>
  </si>
  <si>
    <t>EB00065644</t>
  </si>
  <si>
    <t>906378</t>
  </si>
  <si>
    <t>COPPFEBBM040218</t>
  </si>
  <si>
    <t>906374</t>
  </si>
  <si>
    <t>20004609</t>
  </si>
  <si>
    <t>905316</t>
  </si>
  <si>
    <t>33173</t>
  </si>
  <si>
    <t>905980</t>
  </si>
  <si>
    <t>726</t>
  </si>
  <si>
    <t>909357</t>
  </si>
  <si>
    <t>2834</t>
  </si>
  <si>
    <t>FE1016</t>
  </si>
  <si>
    <t>THE FENCING MAN</t>
  </si>
  <si>
    <t>909336</t>
  </si>
  <si>
    <t>2591</t>
  </si>
  <si>
    <t>910906</t>
  </si>
  <si>
    <t>00005176</t>
  </si>
  <si>
    <t>906377</t>
  </si>
  <si>
    <t>784</t>
  </si>
  <si>
    <t>909018</t>
  </si>
  <si>
    <t>16116</t>
  </si>
  <si>
    <t>AL2120</t>
  </si>
  <si>
    <t>ALERT ELECTRICAL GROUP</t>
  </si>
  <si>
    <t>912570</t>
  </si>
  <si>
    <t>865</t>
  </si>
  <si>
    <t>913413</t>
  </si>
  <si>
    <t>EB00067383</t>
  </si>
  <si>
    <t>914048</t>
  </si>
  <si>
    <t>20004888</t>
  </si>
  <si>
    <t>917191</t>
  </si>
  <si>
    <t>00005370</t>
  </si>
  <si>
    <t>917192</t>
  </si>
  <si>
    <t>COPPAUGBM040818</t>
  </si>
  <si>
    <t>925118</t>
  </si>
  <si>
    <t>1108</t>
  </si>
  <si>
    <t>913403</t>
  </si>
  <si>
    <t>1126</t>
  </si>
  <si>
    <t>922341</t>
  </si>
  <si>
    <t>EB00068010</t>
  </si>
  <si>
    <t>923966</t>
  </si>
  <si>
    <t>COPPSEPBM300918</t>
  </si>
  <si>
    <t>928500</t>
  </si>
  <si>
    <t>00026190</t>
  </si>
  <si>
    <t>929336</t>
  </si>
  <si>
    <t>4172</t>
  </si>
  <si>
    <t>928781</t>
  </si>
  <si>
    <t>EB00069189</t>
  </si>
  <si>
    <t>930438</t>
  </si>
  <si>
    <t>110041650</t>
  </si>
  <si>
    <t>ME2020</t>
  </si>
  <si>
    <t>MELBOURNE PEST CONTROL PTY LTD</t>
  </si>
  <si>
    <t>934017</t>
  </si>
  <si>
    <t>inv-0016</t>
  </si>
  <si>
    <t>934029</t>
  </si>
  <si>
    <t>20005266</t>
  </si>
  <si>
    <t>934010</t>
  </si>
  <si>
    <t>1230</t>
  </si>
  <si>
    <t>01.01870</t>
  </si>
  <si>
    <t>929558</t>
  </si>
  <si>
    <t>1232</t>
  </si>
  <si>
    <t>930616</t>
  </si>
  <si>
    <t>COPPJANBM190119</t>
  </si>
  <si>
    <t>939277</t>
  </si>
  <si>
    <t>COPPFEBBM170219</t>
  </si>
  <si>
    <t>940610</t>
  </si>
  <si>
    <t>110042953</t>
  </si>
  <si>
    <t>939780</t>
  </si>
  <si>
    <t>COPPFEBBM230219</t>
  </si>
  <si>
    <t>940611</t>
  </si>
  <si>
    <t>COPPMARBM090319</t>
  </si>
  <si>
    <t>940887</t>
  </si>
  <si>
    <t>4417</t>
  </si>
  <si>
    <t>939789</t>
  </si>
  <si>
    <t>EB00069765</t>
  </si>
  <si>
    <t>934054</t>
  </si>
  <si>
    <t>34915</t>
  </si>
  <si>
    <t>941661</t>
  </si>
  <si>
    <t>1295</t>
  </si>
  <si>
    <t>Sent sparky to test and repair dishwasher fault and return to operation to enable centre to use again. Total Cost$193.00inc gst</t>
  </si>
  <si>
    <t>940853</t>
  </si>
  <si>
    <t>1285</t>
  </si>
  <si>
    <t>941397</t>
  </si>
  <si>
    <t>18149</t>
  </si>
  <si>
    <t>942962</t>
  </si>
  <si>
    <t>20005440</t>
  </si>
  <si>
    <t>899179</t>
  </si>
  <si>
    <t>20004579</t>
  </si>
  <si>
    <t>945158</t>
  </si>
  <si>
    <t>1384</t>
  </si>
  <si>
    <t>946329</t>
  </si>
  <si>
    <t>20005534</t>
  </si>
  <si>
    <t>Please carry out the carbon monoxide tests on all gas units and also a service to the units and ensure all are operating safely as per our yearly maintenance agreement please ensure all OH&amp;S rules are followed.                  Total Cost$330.00inc gst</t>
  </si>
  <si>
    <t>943362</t>
  </si>
  <si>
    <t>COPPJUNBM030619</t>
  </si>
  <si>
    <t>946064</t>
  </si>
  <si>
    <t>EB00070542</t>
  </si>
  <si>
    <t>947811</t>
  </si>
  <si>
    <t>5302</t>
  </si>
  <si>
    <t>946873</t>
  </si>
  <si>
    <t>00026929</t>
  </si>
  <si>
    <t>FY 2019-20</t>
  </si>
  <si>
    <t>948790</t>
  </si>
  <si>
    <t>20005673</t>
  </si>
  <si>
    <t>948882</t>
  </si>
  <si>
    <t>5332</t>
  </si>
  <si>
    <t>949500</t>
  </si>
  <si>
    <t>5434</t>
  </si>
  <si>
    <t>948377</t>
  </si>
  <si>
    <t>00027011</t>
  </si>
  <si>
    <t>948885</t>
  </si>
  <si>
    <t>EB00071077</t>
  </si>
  <si>
    <t>951544</t>
  </si>
  <si>
    <t>inv-0190</t>
  </si>
  <si>
    <t>951986</t>
  </si>
  <si>
    <t>20005818</t>
  </si>
  <si>
    <t>951919</t>
  </si>
  <si>
    <t>5793623</t>
  </si>
  <si>
    <t>NE1048</t>
  </si>
  <si>
    <t>NEW PLUMBING SOLUTIONS</t>
  </si>
  <si>
    <t>951708</t>
  </si>
  <si>
    <t>COPP AUG BM 180819</t>
  </si>
  <si>
    <t>948996</t>
  </si>
  <si>
    <t>1345</t>
  </si>
  <si>
    <t>951646</t>
  </si>
  <si>
    <t>35577</t>
  </si>
  <si>
    <t>951717</t>
  </si>
  <si>
    <t>952090</t>
  </si>
  <si>
    <t>1385</t>
  </si>
  <si>
    <t>953248</t>
  </si>
  <si>
    <t>20005950</t>
  </si>
  <si>
    <t>952883</t>
  </si>
  <si>
    <t>20005899</t>
  </si>
  <si>
    <t>955549</t>
  </si>
  <si>
    <t>INV-0259</t>
  </si>
  <si>
    <t>956123</t>
  </si>
  <si>
    <t>6341</t>
  </si>
  <si>
    <t>01.91876</t>
  </si>
  <si>
    <t>955969</t>
  </si>
  <si>
    <t>5795952</t>
  </si>
  <si>
    <t>955718</t>
  </si>
  <si>
    <t>1627</t>
  </si>
  <si>
    <t>958165</t>
  </si>
  <si>
    <t>20006262</t>
  </si>
  <si>
    <t>957674</t>
  </si>
  <si>
    <t>6345</t>
  </si>
  <si>
    <t>958174</t>
  </si>
  <si>
    <t>INV-0320</t>
  </si>
  <si>
    <t>954096</t>
  </si>
  <si>
    <t>138680</t>
  </si>
  <si>
    <t>958270</t>
  </si>
  <si>
    <t>1442</t>
  </si>
  <si>
    <t>960896</t>
  </si>
  <si>
    <t>20006416</t>
  </si>
  <si>
    <t>961223</t>
  </si>
  <si>
    <t>COPP JAN BM 250120</t>
  </si>
  <si>
    <t>961571</t>
  </si>
  <si>
    <t>COPP FEB BM 070220</t>
  </si>
  <si>
    <t>956812</t>
  </si>
  <si>
    <t>1738</t>
  </si>
  <si>
    <t>IMPORTANT PLEASE NOTE - *It is crucial to make contact with the site before attending to arrange time for this service .. please contact the noted person to arrange a suitable time*
Contact person for this site: Belma Radic - Centre Coordinator - 9209 6495 - theavenuechildcare@bigpond.com 
Please attend site to investigate the following item:
1.)	Please carry out Emergency Lighting Tests as per AS2293.2
Six monthly discharge, test and lamp change Nov 2019
PLEASE CONTACT THE FOLLOWING PERSON/DEPARTMENT PRIOR TO ATTENDING SITE TO ENSURE A SUITABLE TIME FOR ACCESS TO INVESTIGATE AND COMPLETE WORKS:
a.)	Belma Radic - Centre Coordinator - 9209 6495 - theavenuechildcare@bigpond.com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David Long on email:
david.long@portphillip.vic.gov.au
Please contact David on 0403 606 706 if required to further discuss.
Thank you.
956812 (47116) - EXIT MAINTENANCE. TEST AND BRING BOOKS UP TO DATE. ALL PASSED TEST OK. THE AVENUE</t>
  </si>
  <si>
    <t>962873</t>
  </si>
  <si>
    <t>COPP FEB BM 220220</t>
  </si>
  <si>
    <t>ELESEC</t>
  </si>
  <si>
    <t>ELECTRICAL SECURITY</t>
  </si>
  <si>
    <t>963570</t>
  </si>
  <si>
    <t>6813</t>
  </si>
  <si>
    <t>954140</t>
  </si>
  <si>
    <t>1776</t>
  </si>
  <si>
    <t>963370</t>
  </si>
  <si>
    <t>EB 00073322</t>
  </si>
  <si>
    <t>967136</t>
  </si>
  <si>
    <t>1839</t>
  </si>
  <si>
    <t>963076</t>
  </si>
  <si>
    <t>1483</t>
  </si>
  <si>
    <t>968039</t>
  </si>
  <si>
    <t>COPP MAY BM 210520</t>
  </si>
  <si>
    <t>968406</t>
  </si>
  <si>
    <t>20006784</t>
  </si>
  <si>
    <t>967457</t>
  </si>
  <si>
    <t>45223</t>
  </si>
  <si>
    <t>FY 2008-09 Total</t>
  </si>
  <si>
    <t>FY 2010-11 Total</t>
  </si>
  <si>
    <t>FY 2011-12 Total</t>
  </si>
  <si>
    <t>FY 2018-19 Total</t>
  </si>
  <si>
    <t>Grand Total</t>
  </si>
  <si>
    <t>FY 2005-06 Total</t>
  </si>
  <si>
    <t>FY 2006-07 Total</t>
  </si>
  <si>
    <t>FY 2007-08 Total</t>
  </si>
  <si>
    <t>FY 2009-10 Total</t>
  </si>
  <si>
    <t>FY 2012-13 Total</t>
  </si>
  <si>
    <t>FY 2013-14 Total</t>
  </si>
  <si>
    <t>FY 2014-15 Total</t>
  </si>
  <si>
    <t>FY 2015-16 Total</t>
  </si>
  <si>
    <t>FY 2016-17 Total</t>
  </si>
  <si>
    <t>FY 2017-18 Total</t>
  </si>
  <si>
    <t>FY 2019-20 Total</t>
  </si>
  <si>
    <t>C000527</t>
  </si>
  <si>
    <t>M000195</t>
  </si>
  <si>
    <t>M000318</t>
  </si>
  <si>
    <t>M000841</t>
  </si>
  <si>
    <t>M000964</t>
  </si>
  <si>
    <t>M001035</t>
  </si>
  <si>
    <t>M001062</t>
  </si>
  <si>
    <t>M001063</t>
  </si>
  <si>
    <t>M001067</t>
  </si>
  <si>
    <t>M001076</t>
  </si>
  <si>
    <t>M001144</t>
  </si>
  <si>
    <t>M001260</t>
  </si>
  <si>
    <t>M001422</t>
  </si>
  <si>
    <t>M001877</t>
  </si>
  <si>
    <t>M001881</t>
  </si>
  <si>
    <t>M001910</t>
  </si>
  <si>
    <t>M002062</t>
  </si>
  <si>
    <t>M002078</t>
  </si>
  <si>
    <t>M002185</t>
  </si>
  <si>
    <t>M002261</t>
  </si>
  <si>
    <t>M002284</t>
  </si>
  <si>
    <t>M002285</t>
  </si>
  <si>
    <t>M002397</t>
  </si>
  <si>
    <t>M002462</t>
  </si>
  <si>
    <t>M002509</t>
  </si>
  <si>
    <t>M002510</t>
  </si>
  <si>
    <t>M002547</t>
  </si>
  <si>
    <t>M002615</t>
  </si>
  <si>
    <t>M002645</t>
  </si>
  <si>
    <t>M002830</t>
  </si>
  <si>
    <t>M002835</t>
  </si>
  <si>
    <t>M002850</t>
  </si>
  <si>
    <t>M002871</t>
  </si>
  <si>
    <t>M002944</t>
  </si>
  <si>
    <t>M003114</t>
  </si>
  <si>
    <t>M003125</t>
  </si>
  <si>
    <t>M003142</t>
  </si>
  <si>
    <t>M003404</t>
  </si>
  <si>
    <t>M003433</t>
  </si>
  <si>
    <t>M003523</t>
  </si>
  <si>
    <t>M003550</t>
  </si>
  <si>
    <t>M003563</t>
  </si>
  <si>
    <t>M003572</t>
  </si>
  <si>
    <t>M003625</t>
  </si>
  <si>
    <t>M004000</t>
  </si>
  <si>
    <t>M004281</t>
  </si>
  <si>
    <t>M004325</t>
  </si>
  <si>
    <t>M004619</t>
  </si>
  <si>
    <t>M004620</t>
  </si>
  <si>
    <t>M004621</t>
  </si>
  <si>
    <t>M004622</t>
  </si>
  <si>
    <t>M004623</t>
  </si>
  <si>
    <t>M004624</t>
  </si>
  <si>
    <t>M004693</t>
  </si>
  <si>
    <t>M004750</t>
  </si>
  <si>
    <t>M004794</t>
  </si>
  <si>
    <t>M004807</t>
  </si>
  <si>
    <t>M004926</t>
  </si>
  <si>
    <t>M004944</t>
  </si>
  <si>
    <t>M005080</t>
  </si>
  <si>
    <t>M005081</t>
  </si>
  <si>
    <t>M005082</t>
  </si>
  <si>
    <t>M005086</t>
  </si>
  <si>
    <t>M005089</t>
  </si>
  <si>
    <t>M005090</t>
  </si>
  <si>
    <t>M005312</t>
  </si>
  <si>
    <t>M005487</t>
  </si>
  <si>
    <t>M005551</t>
  </si>
  <si>
    <t>M005683</t>
  </si>
  <si>
    <t>M005692</t>
  </si>
  <si>
    <t>M005864</t>
  </si>
  <si>
    <t>M005878</t>
  </si>
  <si>
    <t>M006281</t>
  </si>
  <si>
    <t>M006392</t>
  </si>
  <si>
    <t>M006424</t>
  </si>
  <si>
    <t>M006425</t>
  </si>
  <si>
    <t>M006538</t>
  </si>
  <si>
    <t>M006552</t>
  </si>
  <si>
    <t>M006796</t>
  </si>
  <si>
    <t>M006905</t>
  </si>
  <si>
    <t>M006921</t>
  </si>
  <si>
    <t>M007414</t>
  </si>
  <si>
    <t>M007543</t>
  </si>
  <si>
    <t>M007568</t>
  </si>
  <si>
    <t>M007651</t>
  </si>
  <si>
    <t>M007680</t>
  </si>
  <si>
    <t>M007681</t>
  </si>
  <si>
    <t>M007682</t>
  </si>
  <si>
    <t>M007683</t>
  </si>
  <si>
    <t>M007684</t>
  </si>
  <si>
    <t>M007685</t>
  </si>
  <si>
    <t>M007686</t>
  </si>
  <si>
    <t>M007687</t>
  </si>
  <si>
    <t>M007688</t>
  </si>
  <si>
    <t>M007689</t>
  </si>
  <si>
    <t>M007690</t>
  </si>
  <si>
    <t>M007691</t>
  </si>
  <si>
    <t>M007886</t>
  </si>
  <si>
    <t>M008429</t>
  </si>
  <si>
    <t>M011626</t>
  </si>
  <si>
    <t>M012417</t>
  </si>
  <si>
    <t>M012823</t>
  </si>
  <si>
    <t>M013708</t>
  </si>
  <si>
    <t>M013709</t>
  </si>
  <si>
    <t>M013710</t>
  </si>
  <si>
    <t>M013711</t>
  </si>
  <si>
    <t>M013715</t>
  </si>
  <si>
    <t>M013716</t>
  </si>
  <si>
    <t>M013717</t>
  </si>
  <si>
    <t>M013718</t>
  </si>
  <si>
    <t>M013719</t>
  </si>
  <si>
    <t>M013720</t>
  </si>
  <si>
    <t>M013721</t>
  </si>
  <si>
    <t>M013722</t>
  </si>
  <si>
    <t>M014638</t>
  </si>
  <si>
    <t>M014641</t>
  </si>
  <si>
    <t>M014642</t>
  </si>
  <si>
    <t>M015172</t>
  </si>
  <si>
    <t>M015283</t>
  </si>
  <si>
    <t>M015284</t>
  </si>
  <si>
    <t>M015285</t>
  </si>
  <si>
    <t>M015286</t>
  </si>
  <si>
    <t>M015287</t>
  </si>
  <si>
    <t>M015288</t>
  </si>
  <si>
    <t>M015289</t>
  </si>
  <si>
    <t>M015290</t>
  </si>
  <si>
    <t>M015291</t>
  </si>
  <si>
    <t>M015292</t>
  </si>
  <si>
    <t>M015293</t>
  </si>
  <si>
    <t>M015294</t>
  </si>
  <si>
    <t>M015300</t>
  </si>
  <si>
    <t>M015301</t>
  </si>
  <si>
    <t>M015302</t>
  </si>
  <si>
    <t>M015303</t>
  </si>
  <si>
    <t>M015304</t>
  </si>
  <si>
    <t>M015305</t>
  </si>
  <si>
    <t>M015306</t>
  </si>
  <si>
    <t>M015307</t>
  </si>
  <si>
    <t>M015308</t>
  </si>
  <si>
    <t>M015309</t>
  </si>
  <si>
    <t>M015310</t>
  </si>
  <si>
    <t>M015311</t>
  </si>
  <si>
    <t>M015426</t>
  </si>
  <si>
    <t>M016020</t>
  </si>
  <si>
    <t>M016802</t>
  </si>
  <si>
    <t>M016835</t>
  </si>
  <si>
    <t>M016836</t>
  </si>
  <si>
    <t>M016837</t>
  </si>
  <si>
    <t>M017479</t>
  </si>
  <si>
    <t>M019534</t>
  </si>
  <si>
    <t>M020066</t>
  </si>
  <si>
    <t>M020132</t>
  </si>
  <si>
    <t>M021313</t>
  </si>
  <si>
    <t>M021314</t>
  </si>
  <si>
    <t>M021469</t>
  </si>
  <si>
    <t>M021655</t>
  </si>
  <si>
    <t>M021952</t>
  </si>
  <si>
    <t>M022143</t>
  </si>
  <si>
    <t>M022149</t>
  </si>
  <si>
    <t>M022417</t>
  </si>
  <si>
    <t>M022505</t>
  </si>
  <si>
    <t>M022973</t>
  </si>
  <si>
    <t>M024449</t>
  </si>
  <si>
    <t>M024452</t>
  </si>
  <si>
    <t>M024456</t>
  </si>
  <si>
    <t>M024460</t>
  </si>
  <si>
    <t>M024466</t>
  </si>
  <si>
    <t>M024477</t>
  </si>
  <si>
    <t>M024481</t>
  </si>
  <si>
    <t>M024484</t>
  </si>
  <si>
    <t>M024487</t>
  </si>
  <si>
    <t>M024492</t>
  </si>
  <si>
    <t>M024496</t>
  </si>
  <si>
    <t>M024500</t>
  </si>
  <si>
    <t>M024501</t>
  </si>
  <si>
    <t>M024503</t>
  </si>
  <si>
    <t>M024677</t>
  </si>
  <si>
    <t>M027153</t>
  </si>
  <si>
    <t>M034866</t>
  </si>
  <si>
    <t>M035470</t>
  </si>
  <si>
    <t>M035807</t>
  </si>
  <si>
    <t>The Avenue CCC - FY 19/20 HWO</t>
  </si>
  <si>
    <t>Peck Plumbing Approved WO Hansen</t>
  </si>
  <si>
    <t>Peck bulk inv Hansen aprvd to Techone.</t>
  </si>
  <si>
    <t>Alarm Responses, Cash Pick Ups May 2020</t>
  </si>
  <si>
    <t>Testing and Tagging -  All sites in COPP</t>
  </si>
  <si>
    <t>Sched - Buildings Cleaning Aug 20</t>
  </si>
  <si>
    <t>Sched Pest Control  July 20</t>
  </si>
  <si>
    <t>Sched Pest Control  Aug 20</t>
  </si>
  <si>
    <t>All buildings-ESM Audit Jul - Aug 20</t>
  </si>
  <si>
    <t>Sched - Ess Serv audit - Aug 20</t>
  </si>
  <si>
    <t>Sched - Buildings Cleaning Sept 20</t>
  </si>
  <si>
    <t>The Avenue CCC - Timber footpath</t>
  </si>
  <si>
    <t>All buildings-ESM Audit Sep 20</t>
  </si>
  <si>
    <t>The Avenue CCC - Electrical Issues</t>
  </si>
  <si>
    <t>The Avenue CCC - Front Gate not closing</t>
  </si>
  <si>
    <t>Sched - Buildings Cleaning Oct 20</t>
  </si>
  <si>
    <t>Exit/Emergency Lights 6 Mnthly JMD</t>
  </si>
  <si>
    <t>The Avenue CCC - Hinge on cupboard door</t>
  </si>
  <si>
    <t>The Avenue CCC - Flickering globe</t>
  </si>
  <si>
    <t>Sched Pest Control - Sept 20</t>
  </si>
  <si>
    <t>Sched Pest Control - Oct 20</t>
  </si>
  <si>
    <t>The Avenue CCC - Broken Toilet Seat</t>
  </si>
  <si>
    <t>Sched - Buildings Cleaning Nov 20</t>
  </si>
  <si>
    <t>Sched Pest Control - Nov 20</t>
  </si>
  <si>
    <t>All buildings-ESM Audit Oct 20</t>
  </si>
  <si>
    <t>All buildings-ESM Audit Nov 20</t>
  </si>
  <si>
    <t>The Avenue CCC - Cubby House Repairs</t>
  </si>
  <si>
    <t>All buildings-ESM Audit Dec 20</t>
  </si>
  <si>
    <t>The Avenue CCC- Front gate issue</t>
  </si>
  <si>
    <t>Periodical window cleaning CHSs</t>
  </si>
  <si>
    <t>Sched - Buildings Cleaning Dec 20</t>
  </si>
  <si>
    <t>All buildings-ESM Audit Jan 21</t>
  </si>
  <si>
    <t>The Avenue CCC - Front Gate Broken</t>
  </si>
  <si>
    <t>The Avenue CCC - Gutter Clean</t>
  </si>
  <si>
    <t>Sched Pest Control - Dec 20</t>
  </si>
  <si>
    <t>Sched - Buildings Cleaning Jan 21</t>
  </si>
  <si>
    <t>All buildings-ESM Audit Feb 21</t>
  </si>
  <si>
    <t>The Avenue CCC - Carpentry Requests</t>
  </si>
  <si>
    <t>The Avenue CCC - front gate code change</t>
  </si>
  <si>
    <t>The Ave CCC-Exit light repairs</t>
  </si>
  <si>
    <t>Monthly Buildings - Air Con - Dec 20</t>
  </si>
  <si>
    <t>Sched - Buildings Cleaning Feb 21</t>
  </si>
  <si>
    <t>Monthly Buildings - Air Con Contract</t>
  </si>
  <si>
    <t>All buildings-ESM Audit Feb&amp;March 2021</t>
  </si>
  <si>
    <t>The Avenue CCC - Plumbing Issues</t>
  </si>
  <si>
    <t>The Avenue CCC - Water leak from ceiling</t>
  </si>
  <si>
    <t>Sched - Buildings Cleaning March 21</t>
  </si>
  <si>
    <t>All buildings-ESM Audit MARCH 21</t>
  </si>
  <si>
    <t>All buildings-ESM Audit April-July 2021</t>
  </si>
  <si>
    <t>Sched Pest Control - Jan 21</t>
  </si>
  <si>
    <t>Sched Pest Control - Feb 21</t>
  </si>
  <si>
    <t>Sched Pest Control- Mar21</t>
  </si>
  <si>
    <t>Sched Pest Control- Apr 21</t>
  </si>
  <si>
    <t>Sched Pest Control- May 21</t>
  </si>
  <si>
    <t>Sched Pest Control- Jun 21</t>
  </si>
  <si>
    <t>The Ave CCC- 6 monthly EMG lighting</t>
  </si>
  <si>
    <t>Sched - Buildings Cleaning April 21</t>
  </si>
  <si>
    <t>The avenue CCC- gutter cleaning</t>
  </si>
  <si>
    <t>The Avenue CCC - Power Point wobbly</t>
  </si>
  <si>
    <t>The Avenue  - Carpentry Requests</t>
  </si>
  <si>
    <t>The Avenue CC - bee/wasp in front yard</t>
  </si>
  <si>
    <t>The avenue - Patch and Paint</t>
  </si>
  <si>
    <t>the avenue child care centre</t>
  </si>
  <si>
    <t>The Ave CCC- Additional wasp traps</t>
  </si>
  <si>
    <t>Peck Plumbing  - 6 Mnthly Gutter May 21</t>
  </si>
  <si>
    <t>Peck Plumbing  - 6 Mnthly Gutter Nov 21</t>
  </si>
  <si>
    <t>The Avenue - Finger guards</t>
  </si>
  <si>
    <t>Sched - Buildings Cleaning May 21</t>
  </si>
  <si>
    <t>The Ave CCC- Cupboard locks</t>
  </si>
  <si>
    <t>The Avenue CC - entryway external light</t>
  </si>
  <si>
    <t>AVENUE  CHILD CARE</t>
  </si>
  <si>
    <t>The Ave CCC-Defect repairs</t>
  </si>
  <si>
    <t>The Avenue CCC - Termite/Pest Control</t>
  </si>
  <si>
    <t>The Avenue CCC-Baby chance table repairs</t>
  </si>
  <si>
    <t>Sched - Buildings Cleaning June 21</t>
  </si>
  <si>
    <t>Sched Pest Control Jul 21</t>
  </si>
  <si>
    <t>Sched Pest Control Aug 21</t>
  </si>
  <si>
    <t>Sched Pest Control Sept 21</t>
  </si>
  <si>
    <t>Sched Pest Control Oct 21</t>
  </si>
  <si>
    <t>Sched Pest Control Nov 21</t>
  </si>
  <si>
    <t>Sched Pest Control Dec 21</t>
  </si>
  <si>
    <t>Sched Pest Control Jan 22</t>
  </si>
  <si>
    <t>Sched Pest Control Feb 22</t>
  </si>
  <si>
    <t>Sched Pest Control Mar 22</t>
  </si>
  <si>
    <t>Sched Pest Control Apr 22</t>
  </si>
  <si>
    <t>Sched Pest Control May 22</t>
  </si>
  <si>
    <t>Sched Pest Control Jun 22</t>
  </si>
  <si>
    <t>Steam clean for all C.O.P.P buildings</t>
  </si>
  <si>
    <t>Sched - Buildings Cleaning July 21</t>
  </si>
  <si>
    <t>Sched - Buildings Cleaning August 21</t>
  </si>
  <si>
    <t>BFAC - Buildings - Electronic Security</t>
  </si>
  <si>
    <t>All buildings-ESM Audit Jun,Jul,Aug 2021</t>
  </si>
  <si>
    <t>Sched Fire Evac Panel &amp; Sprinkler Mnthly</t>
  </si>
  <si>
    <t>The Avenue - Bin Cupboard</t>
  </si>
  <si>
    <t>The Avenue - Broken Toilet Seat</t>
  </si>
  <si>
    <t>The Avenue CCC - Side Gate</t>
  </si>
  <si>
    <t>Borg Sanitary Bins Lump Sum April 2021</t>
  </si>
  <si>
    <t>Sched - 24 Hour Monitoring</t>
  </si>
  <si>
    <t>Sched - Security Site Patrols</t>
  </si>
  <si>
    <t>Testing &amp; Tagging of Portable Appliances</t>
  </si>
  <si>
    <t>Sched - Buildings Cleaning Sept 21</t>
  </si>
  <si>
    <t>Quarterly Buildings - Air Con Contract</t>
  </si>
  <si>
    <t>The Avenue - Carpentry request</t>
  </si>
  <si>
    <t>The Avenue - Faulty Blind Cords</t>
  </si>
  <si>
    <t>The Avenue - Rotting Shelf</t>
  </si>
  <si>
    <t>Sched - Intruder Alarm Maintenance</t>
  </si>
  <si>
    <t>JMD Exit/Emergency Lights 6 Mnthly</t>
  </si>
  <si>
    <t>The Avenue - Leak in Staff room roof</t>
  </si>
  <si>
    <t>The Avenue - Front Gate off hiinges</t>
  </si>
  <si>
    <t>Sched - Buildings Cleaning Oct 21</t>
  </si>
  <si>
    <t>Sched - Duress Alarm Maintenance</t>
  </si>
  <si>
    <t>The Avenue - Loose Door Handle</t>
  </si>
  <si>
    <t>The Avenue - Soap Dispenser</t>
  </si>
  <si>
    <t>The Avenue CCC-Shade Sails</t>
  </si>
  <si>
    <t>Borg Sanitary Bins Lump Sum May 2021</t>
  </si>
  <si>
    <t>Borg Sanitary Bins Lump Sum June 2021</t>
  </si>
  <si>
    <t>Borg Sanitary Bins Lump Sum July 2021</t>
  </si>
  <si>
    <t>Borg Sanitary Bins Lump Sum August 2021</t>
  </si>
  <si>
    <t>Borg Sanitary Bins Lump Sum Sept 2021</t>
  </si>
  <si>
    <t>Borg Sanitary Bins Lump Sum Oct 2021</t>
  </si>
  <si>
    <t>Borg Sanitary Bins Lump Sum Nov 2021</t>
  </si>
  <si>
    <t>Borg Sanitary Bins Lump Sum Dec 2021</t>
  </si>
  <si>
    <t>Borg Sanitary Bins Lump Sum Jan 2022</t>
  </si>
  <si>
    <t>Borg Sanitary Bins Lump Sum Feb 2022</t>
  </si>
  <si>
    <t>Borg Sanitary Bins Lump Sum March 2022</t>
  </si>
  <si>
    <t>Borg Sanitary Bins Lump Sum April 2022</t>
  </si>
  <si>
    <t>Borg Sanitary Bins Lump Sum May 2022</t>
  </si>
  <si>
    <t>Borg Sanitary Bins Lump Sum June 2022</t>
  </si>
  <si>
    <t>Sched Fire Services - Portables Biannual</t>
  </si>
  <si>
    <t>Sched - Buildings Cleaning Nov 21</t>
  </si>
  <si>
    <t>The Avenue - Wet/Dry Vacumn required</t>
  </si>
  <si>
    <t>FY 2020-22 Total</t>
  </si>
  <si>
    <t>FY 2020-2022 Total (excl GST)</t>
  </si>
  <si>
    <t>FY 2020-2022 Total (incl GST)</t>
  </si>
  <si>
    <t>GRAND TOTAL (INCL GST)</t>
  </si>
  <si>
    <t>Replace hot water system as per FF.</t>
  </si>
  <si>
    <t>NOTE RE MI QUERY- PERHAPS CHECK THAT THERE IS NOT AN UNDERLYING  ELECTRICAL FAULT CAUSING THIS.
The lights in the office are always blowing a globe. Is there any chance that we could have someone please come and have a look and possibly replace the lights that we already have in here with fluro lighting or more reliable lights.                                                                                                         *PLS NOTE - Pls provide a report/assessment of the electrical situation at the centre for further follow up if necessary*</t>
  </si>
  <si>
    <t>Please remove rubbish off site OH&amp;S issue Contact W</t>
  </si>
  <si>
    <t>please go ahead with quote for works at the Ave Quoted price as agree $13475.00. Project manager for site is GW arrage to be made with G</t>
  </si>
  <si>
    <t>please go ahead with floor covering as quoted $16200.00 Contact Project Manager GW For Details And Site Arrangements</t>
  </si>
  <si>
    <t>The Cupboard Door in the Babies Room has fallen off. Could someone come and fix it as it is the door to our nappy bin. Onsite contact is S, thanks.</t>
  </si>
  <si>
    <t>*URGENT* - Please attend and check/repair a leak under the sink in the toddler bathroom. Onsite contacts are T/ S, please call for an appropriate time to attend, thank you.</t>
  </si>
  <si>
    <t>The staff tap in the childrens bathroom is not secure and needs a plumber to either replace or secure. Please contact S to organise an appropriate time to attend, thanks.</t>
  </si>
  <si>
    <t>There are some rotting benches in the childrens bathroom that need replacing due to water leakage. Please phone S for an appropriate time to attend.</t>
  </si>
  <si>
    <t>Pilot light for hot water continues to go out (perhaps a guard could be put in place?)Outside hot water system.  Contact on site TH.Estimated cost $140.00 URGENT
Invoice No 2401-1072R</t>
  </si>
  <si>
    <t>*S CONTACTED AND WILL ATTEND TODAY 18/07*
Please send the Plumber to attend urgently to the toilet and sink in the staff toilet, both are overflowing. Please also investigate the side of the building as tissue and water are overflowing. 
Onsite contacts are T/ B, they will direct you.
All findings to be reported to contract manager for approval, thanks.
*est cost only* - $120 plus GST
*Please ensure the OHS checklist below is completed, signed and the WO returned to Building Maintenance. If required, please provide SWMs, thank you* Sent plumber to investigate flooding they found the problem to be moisturiser wipes which do not break down and cause blockages there was also tree root problems which have been sorted out and alls back to normal.  Total Cost$726.00inc gst</t>
  </si>
  <si>
    <t>please carry out programmed exit &amp; emergency light testing for November 2015, any minor faults to be rectified. complete log book &amp; essential services manual in cabinet on site. 
Contact centre to arrange suitable time to attend...
estimate cost...$180 to test plus replaced batteries total $256</t>
  </si>
  <si>
    <t>1. Power is sparking/crackling occasionally from the powerpoint in the office. No signs of water around powerpoint.
Right-hand side of the office, second power point . 
Best time is before 12pm or after 3.30pm  Est Cost$132.00inc gst</t>
  </si>
  <si>
    <t>*S CONTACTED AND WILL ATTEND TODAY 11/01*
Our sink in the staff bathroom and the staff toilet is blocked causing a water leakage on the side path near where the bins are stored.
Contact BR for all details as required, thanks.
*est cost only* - $60 plus GST
*Please ensure the OHS checklist below is completed, signed and the WO returned to Building Maintenance. If required, please provide SWMs, thank you*</t>
  </si>
  <si>
    <t>We are in need of 2  keys for new staff members.</t>
  </si>
  <si>
    <t>decommission evaporative coolers 9387 21.6.06</t>
  </si>
  <si>
    <t>install intercom system, INVOICE #41713</t>
  </si>
  <si>
    <t>Front gate is sticking again and therefore is not locking properly. Could someone please come out and have a look at it.</t>
  </si>
  <si>
    <t>new staff member requires an additional key</t>
  </si>
  <si>
    <t>Please look at draws in kitchen, face of draws keep coming off,may need to make new set. Contact S</t>
  </si>
  <si>
    <t>please supply new flue to rangehood in kitchen. may need to duct in ceiling. Contact S on site to arrage time.</t>
  </si>
  <si>
    <t>Please attend site and replace the inside foyer light globes (just outside S?s office), they have blown, thank you.</t>
  </si>
  <si>
    <t>Please reconnect the clothes dryer duct in the laundry room, air is not being ducted to outside causing moisture to gather. Please call the centre to organise access to attend to this, S, thanks.
invoice no- 12757</t>
  </si>
  <si>
    <t>Please attend site with contractor to investigate ONLY installation of lighting over the outdoors play area. Please contact the centre for further details and to organise access, SK onsite contact, thanks.
Please liase with Pete from Building Maint.</t>
  </si>
  <si>
    <t>*URGENT REQUEST* - The heater in the toddler room is blowing out cold air. Could someone could come and have a look at it? Please contact S or T thanks.</t>
  </si>
  <si>
    <t>please make up and supply the following keys-
JBVE21 A34.5  x	2
please deliver to JW or KS at St Kilda Town Hall, 99a Carlisle St, St Kilda.
thanks,
invoice no- 1133996</t>
  </si>
  <si>
    <t>When we had our floors done they had to remove some of the paint around the edges. Could we please have that touched up so it is complete? Please call S to arrange a time (preferably after hours), and ensure site access at that time.Contact Wayne before starting 0402898552</t>
  </si>
  <si>
    <t>Please install a fly screen in the Kitchen window. Onsite contact is S, thanks.</t>
  </si>
  <si>
    <t>Please machine scrub passage and bathroom as requested by W</t>
  </si>
  <si>
    <t>The heater in the toddlers room is not working again. It has previously been mended on W/O number 352115.
Room is getting very cold - S or T
Call centre for appropriate access time.
invoice no- 13134</t>
  </si>
  <si>
    <t>There appears to be a crack in the window in the kinder room. Could someone please come and fix it?  The Avenue  39 The Avenue Balaclava
AB Please confirm price with W before going ahead. Cost $241.oo as agreed</t>
  </si>
  <si>
    <t>I would like to have a fly screem put on the window in the kitchen. Currently there is not one and they need to keep the window open now it is getting hotter. Please contact S to arrange a suitable time to attend thanks.Estimate cost $285.00 contact W to confirm price
Invoice No 4839</t>
  </si>
  <si>
    <t>The Gutters are full and therefore water is not draining properly. Could someone please come and clear the gutters as it is causing flooding out the front and back of the centre? Please contact SK to arrange a time to attend. Contact WP to discuss estimates if job is likely to escalate, thank you.
2 persons &amp; 4hrs</t>
  </si>
  <si>
    <t>Water leak at blind side of building water 75mm deep. Urgent. W has had a look could be pipe inside wall, but also check adjacent property.
Invoice No 00022613</t>
  </si>
  <si>
    <t>*URGENT* - The Middle of the roof in toddler room has a slight crack and has started leaking, can we have someone out to check?
est cost only - $140.00 + GST
Invoice No: 00600481</t>
  </si>
  <si>
    <t>Fan in kitchen needs cleaning after 2.00 pm for Kitchen.
Estimated cost - $52 Invoice No 59699</t>
  </si>
  <si>
    <t>toilet still leaking - please investigate and repair	
Inv 00026469</t>
  </si>
  <si>
    <t>Hot water system needs fixing after gas leak.  check hot water system and advise with findings/recommendations.
Est Cost $140  Contractor to agree/disagree with est cost prior to commencing works. 
Rinnai called out to replace gas unit Murphys plumbing provided temporary unit until Rinnai repaired and re-installed unit.
Revised price $2.211</t>
  </si>
  <si>
    <t>Soap dispensers all broken and fallen off
Strip of flooring needs re attaching - tripping hazard
need slow closing mechanisms on doors
Contact TH or SK
estimate cost ...$880
invoice no: 5374</t>
  </si>
  <si>
    <t>Light in foyer needs replacing
TH or SK cost# $90
Invoice No 25155</t>
  </si>
  <si>
    <t>The back door is off its hinges and needs repairing.as discussed please repair first thing Friday morning
On site contact is TH or SK. estimated cost... $132
Invoice No 5548</t>
  </si>
  <si>
    <t>Prepare and paint the following nominated surfaces:
- Interior Kitchen nominated sectional wall 
- Interior Cleaning Store and Staff Toilet nominated wall 
- Interior Front Play Room window 
- Interior Front Play Room door - both sides
INV359026</t>
  </si>
  <si>
    <t>Please arrange for gutters to be cleaned out. When it rains it pours over the side of the gutter completely missing our water tank.
Please contact TH or SK.
Please advise if actual cost varies from estimated cost.		Plumber called to let me know that the job required 2 persons due to OH+S regulations.	
Invoice No 00028802</t>
  </si>
  <si>
    <t>Annual update all users codes at the above site 2011-2012
Please program the following
Invoice No 62207</t>
  </si>
  <si>
    <t>Please arrange a hard waste pick up at The Avenue CCC for the following items:
*Broken tables *Old cash register - very heavy (please take care when lifting)
*Old cardboard boxes
*Other items as directed
All items to be taken to CoPP tip, contact S or T to arrange a time to attend.
Invoice no SINV208694</t>
  </si>
  <si>
    <t>Please investigate the front door bell on the front door at The Avenue Children's Centre and kindergarten. There is no response when the bell is pressed, not sure if it's a case of flat battery or other issues?
Please contact S or T for further information and a time to attend, thank you.
*Est cost only* - $110 ... Final Cost $75  excl
Invoice No 40299</t>
  </si>
  <si>
    <t>Our Our front door keeps getting stuck leaving it wide open. I think the rubber runner along the bottom is getting all warped and bendy.
 Inv 19146</t>
  </si>
  <si>
    <t>Please have a plumber out to replace a broken toilet seat in the staff toilet. Contact S or B to arrange a time to attend, thank you.
*est cost only* -$280.00+gst 
Invoice No 601425</t>
  </si>
  <si>
    <t>The paper towel unit in the staff toilet has come off the wall (it is anchored), could we please have it replaced? Contact S or B to arrange a time to attend thank you.Invoice No 19235</t>
  </si>
  <si>
    <t>The light in the front/babies room is not working, can we have the electrician out to check/change over the globe/fluro please?
Contact B or K to arrange a time to attend and for more details if required, thank you.
*est cost only* - $120	contractor advised only one hour labour charged.</t>
  </si>
  <si>
    <t>We can not open windows in the kitchen and the toddler room Onsite contacts; B or K</t>
  </si>
  <si>
    <t xml:space="preserve">repair counter weights inside windows that have snapped off in the
kitchen and toddlers rooms
Paint windows on completion
All work to be carried out on a Saturday
Labour and materials 
</t>
  </si>
  <si>
    <t>please arrange treatment of cockroaches as per your proposal
Areas to be treated:
External: Building perimeter, door frames, playground, garden beds, Shed.
Internal: Skirtings, window frames, door frames
Contact B to arrange a time to attend and access if required.
est cost...$360+GST NOTE: double up of wo736266</t>
  </si>
  <si>
    <t xml:space="preserve">works to attend site and relocate the alarm panel
raised as an OH&amp;S concern
job price- 
4 hours labour
</t>
  </si>
  <si>
    <t xml:space="preserve">The sink in the kinder room is coming off the wall, can we have a plumber out to investigate and reattach it where possible please?
Contact B to arrange a time to attend, she will direct you once onsite.
</t>
  </si>
  <si>
    <t>The Entry door on the front room keeps sticking while opening or closing, can we have the carpenter out to check and repair please?
Contact B to arrange a time to attend, she will direct you.</t>
  </si>
  <si>
    <t>Please carry out the required work at the Avenue Childcare centre as per your quote</t>
  </si>
  <si>
    <t xml:space="preserve">The cord for the roll up blind in the kinder room is broken, can it be replaced please?
Onsite contact is B. Best time to attend are the  mornings until 11.30am or afternoon after 3.30 pm, thanks.
</t>
  </si>
  <si>
    <t xml:space="preserve">Please attend to the following items:
1.Nails in the hallway floor are starting to come out through the lino					
2.Kitchen floor - the square piece was cut out some time ago for the investigation regarding re-stumping. The square on the floor is not levelled, so it is tripping hazard and it goes down when you step on it 		
3.The fence on one side of the backyard is leaning, so there is a danger it will fall down  
Contact B to arrange a time to attend, she will direct you.
</t>
  </si>
  <si>
    <t xml:space="preserve">Please repair the following items:
1. Back door frame has rotten over time and as a result the hindge has come away from the building making it difficult to shut the door. Needs to be fixed ASAP
2. A lot of the curtain cords have broken resulting in staff needing to use a ladder to close curtians which isn't very safe
3. Broken sky light curtain in the kindergarten room
</t>
  </si>
  <si>
    <t xml:space="preserve">Fan in kitchen needs to be cleaned ASAP for hygene reasons require and industrial ladder to do so, The unclean fan did not pass kitchen audit.  Please check and make good.
</t>
  </si>
  <si>
    <t xml:space="preserve">Please investigate and repair a faulty power point in the babies room it is making noises and causes power to go out
onsite contact BR - Best time to attend is before 12pm. Or after 3.30pm
</t>
  </si>
  <si>
    <t xml:space="preserve">Please arrange for a tech to attend to program the following code for the front gate and main entrance door for the above site. B has advised that the code hasn't been changed in a while.
Contact BR to arrange a time to attend,she will direct you once onsite, thanks.
</t>
  </si>
  <si>
    <t>Please make repairs to a hinge on the cupboard door in the kitchen.
Contact B to arrange a time to attend, she will direct you once onsite, thanks.
*Please ensure the OHS checklist below is completed, signed and the WO returned to Building Maintenance. If required, please provide SWMs, thank you*</t>
  </si>
  <si>
    <t>The light is not working in the babies (front) room and in the staff room.
Contact is B during business hours, 7.30am-6pm.
Estimated cost $158
*Please ensure the OHS checklist below is completed, signed and the WO returned to Building Maintenance. If required, please provide SWMs, thank you*</t>
  </si>
  <si>
    <t>There are exposed nails at the front of the centre.This is due to a  wooden gate post falling away from the fence on the left hand side. 
Contact is T.
Estimated cost $120.00
*Please ensure the OHS checklist below is completed, signed and the WO returned to Building Maintenance. If required, please provide SWMs, thank you*</t>
  </si>
  <si>
    <t xml:space="preserve">please carry out programmed exit &amp; emergency light testing for May 2015, any minor faults to be rectified. complete log book &amp; essential services manual in cabinet on site. 
Contact centre to arrange suitable time to attend...
</t>
  </si>
  <si>
    <t>As per Quote Ref 186, please carry out a repair and paint of weathered boards on the building exterior.
*Labour* - $1440
*Materials* - $560
TOTAL - $2,200 (all costs inc of GST)</t>
  </si>
  <si>
    <t>please attend to GPO in laundry which needs to be re-secured 
Contact BR to arrange a time to attend, thanks.
*Please ensure the OHS checklist below is completed, signed and the WO returned to Building Maintenance. If required, please provide SWMs, thank you*</t>
  </si>
  <si>
    <t>Due to a security issue, please arrange a tech to attend today to change the code on the front gate and main entry door.
Staff have been advised that this is the new code and that no other numbers/codes will be accepted. Onsite contact is BR.
*Please ensure the OHS checklist below is completed, signed and the WO returned to Building Maintenance. If required, please provide SWMs, thank you*</t>
  </si>
  <si>
    <t>Please repair a tap in the Children's bathroom. It is continually running water and staff can't turn it off.
Onsite contact is B.
*est cost only* - $120 plus GST
*Please ensure the OHS checklist below is completed, signed and the WO returned to Building Maintenance. If required, please provide SWMs, thank you*Plumber called they had to replace the flick mixer tap.                        Total Cost$385.00inc gst</t>
  </si>
  <si>
    <t xml:space="preserve">Please change over a flickering globe/fluro in the office. 
Contact B or T, best time is before 12pm or after 3.30pm, thanks.
</t>
  </si>
  <si>
    <t>Please supply quote to replace bearer at rear of building to walkway. Also ramp at front will need to be rectified.
As agree with WP $968 inc GST Works to be carried out after hours.</t>
  </si>
  <si>
    <t xml:space="preserve">please carry out programmed exit &amp; emergency light testing for May 2016, complete log book &amp; essential services manual in cabinet on site. 
Contact centre to arrange suitable time to attend.
</t>
  </si>
  <si>
    <t xml:space="preserve">Please supply and install finger pinch protection guards to 11 doors and 2 gates (kitchen and children's bathroom) around the centre.
Contact B or T to arrange a time to attend, they will direct you once onsite, thanks.
supply and install finger guards to 11 doors and 2 half doors,PLUS EXTRA GUARDS TO BI FOLD DOORS Scope of works;
1. Supply and install approved finger guards to one side of 11 doors and 2 half doors
2. Supply and install 5 special finger guards to aluminium folding doors
</t>
  </si>
  <si>
    <t xml:space="preserve">Please investigate and repair the following:
1. Supply and install fly screen netting on all Toddler Room windows							
2. Doors on cupboard to change table in babies room
3. Ramp in babies room (OUTISDE) 	
Contact BR or TL to arrange a time to attend, 
they will direct you once onsite, thanks.
</t>
  </si>
  <si>
    <t>test &amp; tagging</t>
  </si>
  <si>
    <t xml:space="preserve">Code on front gate and the door  needs to be re-set for the new year.
locksmith to attend site, and replace codes with new random ones.
site may either have a lockwood digi-lock, or a 001 touch.
please contact B.
</t>
  </si>
  <si>
    <t>please carry out programmed exit &amp; emergency light testing for  Nov' any minor faults to be rectified. complete log book &amp; essential services manual in cabinet on site. 
Contact centre to arrange suitable time to attend…</t>
  </si>
  <si>
    <t xml:space="preserve">attend and investigate the security panel. The mains power has been temporarily cut so the panel is not able to report back to the NPS main panel in their offices.
</t>
  </si>
  <si>
    <t xml:space="preserve">Please replace soap dispensers in the adult and childrens toilets and install a soap dispenser in the kinda room.
Contact  BR or KW on site.
</t>
  </si>
  <si>
    <t>Please investigate the electric oven in the kitchen, it's not heating up when turned on. Brand is a BLANCO, model BFS95FFF, ref. K9G5740AVXN.</t>
  </si>
  <si>
    <t xml:space="preserve">Please investigate and repair the light that is not working in the hallway in front of the kitchen.
Contact BR or KW.
</t>
  </si>
  <si>
    <t>Please investigate taps  in children's bathroom  that would not turn off. Contact BR or KW. Parts ordered and will be installed Cost $430 plus GST</t>
  </si>
  <si>
    <t xml:space="preserve">Call out by BM A/H Officer Sat 13 July to attend to a faulty lock on a rear door at the above site (as identified by NPS Patrols)
</t>
  </si>
  <si>
    <t>A light has blown in the toddler room, can we have the electrician out to check and change please?
Contact B to arrange a time to attend, thank you.</t>
  </si>
  <si>
    <t xml:space="preserve">The light in the hallway is not working (in front of kitchen), can this be investigated and the globe replaced (if blown)
Contact B to arrange a suitable time to attend.
</t>
  </si>
  <si>
    <t>Toilet in the children's bathroom wont stop running, can we have a plumber out to investigate and repair please?
Onsite contact is K. Contractor confirmed new parts required, revised cost plus labour</t>
  </si>
  <si>
    <t>The Carpet in the kinder room doorway is coming up and needs to be re stuck/resecured, can this be attended to please?
Contact B to arrange a suitable time to attend, thank you.
*est cost only* - $120 plus GST</t>
  </si>
  <si>
    <t>Please have a locksmith attend and check the keypad on the front gate. Staff have advised that gaining entry into the centre is ok but the gate isn't locking/closing properly on exit.
Best time to attend is before 12 noon but please contact B to confirm suitability, thank you. 
*est cost only* - $135 plus GST (please advise if costs are incorrect/more labour/parts are required thank you)</t>
  </si>
  <si>
    <t xml:space="preserve">please carry out programmed exit &amp; emergency light testing for  March any minor faults to be rectified. complete log book &amp; essential services manual in cabinet on site. 
Contact centre to arrange suitable time to attend...
</t>
  </si>
  <si>
    <t xml:space="preserve">Please attend site to the back door latch as it is stuck and they are unable to unclock the door at all. Additionally a few members of staff are having trouble with their keys in the staffroom door and area unable to unlock this easily, please carry out a service/clean of the lock, thank you
</t>
  </si>
  <si>
    <t>Please attend site to the stairs under the bathroom bench wont go in all the way and get jammed.
Please contact B on site for access.
*est cost only* - $120 plus GST</t>
  </si>
  <si>
    <t>The Lights in the staff toilet and toddler room are not working. Lights in the staff toilet have been replaced but aren't working when the switch is flipped; this is also the case in the toddler room so not sure if it's the globes/fluros or something else?</t>
  </si>
  <si>
    <t xml:space="preserve">Please investigate the following items:
1. There is a leak in the Toddler room near the fan which needs urgent attention.
2. The gutters appear to have a hole in it near our water tank, so our water tank is missing out on the rain water.
</t>
  </si>
  <si>
    <t>Please attend to the following items:
1  The  door in the children's bathroom is not closing properly 					
2. The carpet in the kinder room doorway is coming up and needs to be stuck down or replaced (if the carpet needs replacing, please advise D how much)	
Carpenter called back they had to re-hang the door and they re-glued the carpet back down.</t>
  </si>
  <si>
    <t>One of the taps in the children's bathroom is not working, can we have the plumber out to investigate please?		
plumber called back they had to change over the tap.</t>
  </si>
  <si>
    <t>Please clean and clear all gutters and downpipes as per our six monthly agreement.  Omni called to ask for some variations to the cost as there was extra work needed to be carried out i gave them the go-ahead.                     Final Cost$396.00+gst</t>
  </si>
  <si>
    <t>Please investigate the oven at the above site, its not heating up or working when turned on, brand is BLANCO. Steve advised new hinges also required.OK given to proceed .</t>
  </si>
  <si>
    <t>Please attend to the following
1) Following on from WO 553955 - Replace door closer on front door (Model No TS73 - ??). This was noted by carpenters who attended job previously that the closer would need to be replaced in the near future. Staff have advised that the door is still not closing properly.
2) The front gate gets stuck at times and does not lock, could we please have someone look at it?	
Inv 9235</t>
  </si>
  <si>
    <t>Could someone please come out and clean out our gutters? Our water tank is not getting any of the water and flows over the top.
Please contact S or T for further information.
Est cost only - $300.00+GST
Invoice no 601186</t>
  </si>
  <si>
    <t>Please repair the number pad on the front door it continues to get stuck and families and staff cannot open it.
This is URGENT
Please contact S or T on for further information.
Location: the front door
note - 23/2 -  technician had to replace the digital lock on the unit.
Invoice No 1426353</t>
  </si>
  <si>
    <t>*URGENT - PLEASE ATTEND TODAY IF POSSIBLE, K HAS OK'D JOB TO PROCEED*
The front door lock is not working and appears loose. The numbers are sticking when pressed and parents and staff cannot get back into the centre.
Contact S or T to advise when someone will be onsite, thank you.
Cost - $160.........Final Cost $108.27
Invoice No 1418646</t>
  </si>
  <si>
    <t>One of the ropes that holds the babies room window up has snapped and the window no longer can stay open, can we have someone out to check and repair? Contact T or S to arrange at time to attend thank you.
also please arrange repair/replacement of sash in toddlers room
*Contractor to advise if they agree/disagree with est cost*
Invoice No 5584</t>
  </si>
  <si>
    <t>The Middle toilet in the children's bathroom is blocked, can we have a plumber out ASAP to clear? Onsite contact is T
*Contractor MUST advise of all variations to est cost*
Invoice no 00028295</t>
  </si>
  <si>
    <t>Supply and install Top fixed sash window in front playroom.
- Supply and install 1200mm x 600mm blackboard in kitchen	
Quoted Price: $1016.50 + GST
Invoice No SINV175145</t>
  </si>
  <si>
    <t xml:space="preserve">following several call outs to attend to tripping circuit breaker please carry out mega testing to identify where fault is occuring.
Contact B to arrange a time to attend, thanks.
</t>
  </si>
  <si>
    <t>Window Cleaning</t>
  </si>
  <si>
    <t xml:space="preserve">Can we have the plumber out to investigate the staff toilet please? When it flushes, water comes up to the lid and when water goes down in the toilet, it comes up in the sink. Obviously there is some kind of blockage.
Onsite contact is B or T, they will direct you,
thanks.
</t>
  </si>
  <si>
    <t>Blocked sink and the toilet in the staff bathroom
Onsite contact: BR
Plumber called they found the problem to be a blocked and overflowing main sewer line which they blasted with the HPJetter.</t>
  </si>
  <si>
    <t>Please investigate gutter leakage at the above site. 
Onsite contact is BR, she will direct you.
All findings to be reported to contract manager or BM for approval, thank you.
Please ensure the OHS checklist below is completed, signed and the WO returned to Building Maintenance. If required, please provide SWMs, thank you*</t>
  </si>
  <si>
    <t>Please arrange a locksmith to attend and rekey the rear gate.
Contact B or A to arrange a time to attend, they will direct you once onsite.
All extra costs for labour and materials to be reported to contract manager for approval, thank you.
Works Completed 03/03/2020 *Please ensure the OHS checklist below is completed, signed and the WO returned to Building Maintenance. If required, please provide SWMs, thank you*</t>
  </si>
  <si>
    <t>Please attend site to investigate the following item:
1.)	Patch and paint holes in toddler room.
2.)     Paint door in toddlers room.
PLEASE CONTACT THE FOLLOWING PERSON/DEPARTMENT PRIOR TO ATTENDING SITE TO ENSURE A SUITABLE TIME FOR ACCESS TO INVESTIGATE AND COMPLETE WORKS:
a.)	A, B or K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$60 for 1 hour labour.
Costs greater than $1000.00 please provide a written quote before starting any works.
If further costs are applicable please inform DL
Please contact D if required to further discuss.</t>
  </si>
  <si>
    <t>ESM Audit Jun,Jul,Aug 2021</t>
  </si>
  <si>
    <t xml:space="preserve">Scope of works includes for:
1. Remove electric radiant heaters from the Children's toilet (G.08) and the Multipurpose room (G.11)
2. (i) Children's Toilet (G.08)
Install:
* 1 x Panasonic CS/CU-RZ35VKR (3.5kw) wall-hung split PLUS 1 x
  Condensate pump
  (Outdoor unit to be located on skillion roof at rear of building)
   (ii) Kitchen: (G.10)
Install:
 1 x Panasonic CS/CU-RZ35VKR (3.5kw) wall-hung split
  (Outdoor unit to be located on wall bracket on the west side of   the building)
Centre Contact: BR, Centre Coordinator
Please provide SWMs, and OHS checklist below is to be completed, signed and the WO returned to Building Maintenance.
Total Quoted Costs $7,903.50 GST Inc 
If costs vary above quoted please contact Harri Lampi to approve variation. 
</t>
  </si>
  <si>
    <t xml:space="preserve">Please carry out the servicing and carbon monoxide checks as per statutory regulations which need to be completed annually and ensure all is safe and operational and all OH&amp;S regulations are adhered to.                 </t>
  </si>
  <si>
    <t xml:space="preserve">Please attend site to investigate the following item:
1.)	URGENT  Front gate is not locking or closing properly 
a.)	A, B or K
front gate inspection,gate has just been replaced by Projects. Contacted them and requested the contractor attend to repair.
</t>
  </si>
  <si>
    <t xml:space="preserve">Please attend site to investigate the following item:
1.)	 Please carry out Emergency Lighting Tests as per AS2293.2
annual discharge, test and lamp change May 2020
</t>
  </si>
  <si>
    <t xml:space="preserve">front gate keypad is not working correctly. unable to lock and is a security concern - site contact is A
</t>
  </si>
  <si>
    <t xml:space="preserve">Please attend site to investigate the following item:
1.)	The shade umbrella's handle next to the backyard sandpit is broken and needs to be fixed.
</t>
  </si>
  <si>
    <t xml:space="preserve">1)	Replace broken soap dispenser, new units available at the town hall.
2.)     Toddler room door not staying open without door stop support.
install door stop and soap dispenser.
</t>
  </si>
  <si>
    <t xml:space="preserve">Please investigate and carry out repairs to a loose tap in the kitchen, needs to be replaced or tightened. 
Any of the staff can assist and direct you. </t>
  </si>
  <si>
    <t>Please carry out the painting of the kitchen after the renovation as per your quote which is available in G Drive.</t>
  </si>
  <si>
    <t>Please carry out the upgrade work on the kitchen at the centre as per your quote. NOTE All work will have to be carried out after hours at the week-end.</t>
  </si>
  <si>
    <t>Please investigate and repair the kitchen door handle which keeps falling off the door and also inspect and report back as to the condition of the staff toilet window which will not close.</t>
  </si>
  <si>
    <t>The toilet seat in the childrens bathroom is broken and needs to be fixed/replaced. Can the plumber please attend?</t>
  </si>
  <si>
    <t xml:space="preserve">1. Lights in staff and Babies room needs replacing. 2. Outside light bulb needs to be replaced as it is flickering. 3. Ethernet port on the wall needs to be replaced - the port has fallen into the socket.
</t>
  </si>
  <si>
    <t xml:space="preserve">Minor Capital Works Roof Renewal Inspect and Report.
Please arrange a time to complete an inspect and report with costings for the above property based on roof audit report from 2016.
Report is not limited to the list provided and can include any issues not requested but observed at the roof inspection that will require renewal. Some items may have been addressed through reactive maintenance please include this in the report.
Concrete patched tiled roof - Leak reported at front of original building. Leak investigation (1 person) recommended. Repair leak.
</t>
  </si>
  <si>
    <t>carpenter check air flow to kitchen sub/floor/stumps bearers and joists.</t>
  </si>
  <si>
    <t xml:space="preserve">investigate the following item: 1.) Blind on the ceiling window in kinder room is broken mounting brackets x 2
Fit new pull handle 
Materials Labour
</t>
  </si>
  <si>
    <t>The centre have requested a change over of the children's toilet seats. Please carry out an audit of how many need to be changed over and provide a cost. 
Cecked all junior toilets, 3 seats needed replacing They are a special order and will be installed today (11/09).</t>
  </si>
  <si>
    <t>The flexi connections to the toilets in the children¿s bathroom are about to burst out and need to be replaced as soon as possible. The plumber brought it up to our attention this morning while he was attending different matter.
ALL NEW FLEXIE CONECTIONS AS REQUIRED 
LABOUR PLUS MATERIAL</t>
  </si>
  <si>
    <t xml:space="preserve">1.)	Patch and paint ceiling in toddler room. Ceiling damaged by water leak now repaired.
PLEASE CONTACT THE FOLLOWING PERSON/DEPARTMENT PRIOR TO ATTENDING SITE TO ENSURE A SUITABLE TIME FOR ACCESS TO INVESTIGATE AND COMPLETE WORKS:
Patch an paint damaged wall.
</t>
  </si>
  <si>
    <t>air Conditioning
The spilt heating/cooling system in the kindergarten room is not working properly at times, it needs to be fixed. Kinder room. Attended site and gained access to unit. Found uni t working normal, suggested to staff to have to air from the A/C to blow directly out from the unit and not straight down onto the cupboard. This is causing the air to circulate straight back up to the A/C causing the A/C to think its at the required temperature.</t>
  </si>
  <si>
    <t>works:
* SWITCHBOARD
  o REPLACE THREE CIRCUIT BREAKERS WHICH CONTROL EXIT AND LIGHTS TO RCD TYPE. 
* KITCHEN
 o INSTALL NEW FOUR GANG POWER POINT 
WILL SUPPLY NEW CIRCUIT FROM SWITCHBOARD AND INSTALL RCD ON CIRCUIT. 
* FRONT MULTIPURPOSE ROOM
  o REPLACE DOUBLE GPO WITH FOUR GANG OUTLET, 
* LOBBY AREA 
 o REPLACE DOUBLE GPO WITH FOUR GANG OUTLET, 
* MAIN MULTIPURPOSE ROOM 
  o REPLACE DOUBLE GPO WITH FOUR GANG OUTLET, 
ALSO MAKE UP SCHEDULE AND LABEL LIGHT SWITCHES AND POWER POINTS. 
ALLOWED FOR WORK ON SATURDAY. 
NO ALLOWANCE IF NEW RCD HAVE FAULT ON CIRCUIT, WILL DISCUSS EXTRAS IF REQUIRED.  
** Replacement of old GPO's and installation of additional GPO's as required</t>
  </si>
  <si>
    <t>required:
The spilt heating/cooling system in the babies room is not working properly at times, it needs to be fixed.
Babies room
Babies Room
Arrived at site and found unit not heating. Reset controller and turned unit on, unit started working and started heating room.</t>
  </si>
  <si>
    <t>Please investigate and repair the back door the the playground which is not closing properly and allowing the heat in the centre to escape. Chippy had to re-hang door and also replace hydraulic closer.</t>
  </si>
  <si>
    <t xml:space="preserve">Please attend and investigate ongoing water damage issue in the front toddler room occuring at the cornice of the front bay window.  We had our maintenance plumber investigate this issue a couple of years ago, but no cause could be identified.
Please attend as reactive maintenance and repair anything that can done urgently, and quote for any significant renewal works for the roof.
attended leak - front of the window in front yard.  Went up on extension ladder and found that the gutters were filled with dirt and moss and cracks and a hole in the mortar of the capping tile.  We took off the tile and found that no water was physically getting in however it could have been the moisture. We cleaned up the section of the gutter where we thought the leak was coming from and siliconed the capping tile."
</t>
  </si>
  <si>
    <t xml:space="preserve">Stain new timbers on deck see attached photo. Sealing of new decking boards.
</t>
  </si>
  <si>
    <t>Please clean and clear all gutters and downpipes as per request from centre.</t>
  </si>
  <si>
    <t xml:space="preserve">URGENT babies room blind on front Doorway is broken and needs to be fixed.
</t>
  </si>
  <si>
    <t>As per Security Report (27/06), please investigate the "Lockwood" digital lock on the front entrance gate. Security have advised that the gate isn't opening when the code is entered so quite possible that the buttons and turn mechanism is too old/rusted and the unit as a whole needs to be replaced.</t>
  </si>
  <si>
    <t xml:space="preserve">1.URGENT kitchen gate door handle is hanging off and needs to be fixed, this is a OHS hazzard and needs to be seen to ASAP
 2. babies room blind on door- the metal pulling mechanism has snapped, needs to be fixed.
 3. The kitchen bench top is damaged and needs to be fixed/replaced 4. The kitchen cupboards under the sink area are water damaged and need to be replaced.
 5. The window from kitchen into the babies room is chipped and needs to be fixed 
Replaced kitchen door handle, repaired blind on babies room door. Repairs to chipped window in babies room. Provide quotes for kitchen cupboard and bench top repairs.
</t>
  </si>
  <si>
    <t xml:space="preserve">annual battery changeover.
1 x panel battery
1 x cr2 battery
 </t>
  </si>
  <si>
    <t>Cable for the electric strike and the break glass are missing.</t>
  </si>
  <si>
    <t>Please investigate a report of brown water which is coming out of the water taps at the centre &amp; rectify. Plumber checked all taps found brown water was due to a sth east water excavation ran all taps clear also got him to clear some blocked gutters and downpipe.</t>
  </si>
  <si>
    <t xml:space="preserve">1.)	Deck repairs as per quote ref 00026929 
Scope of works.
The Avenue Child Care Centre 39 The Avenue Balaclava
We have attended site &amp; make the following recommendation Attend site &amp; remove deck treads to path; Clear out soft fall &amp; other debris from under deck cavity. As needed replace under floor bearer with new &amp; secure into position &amp; soil. Secure in position with 4 number 45cm Premium Black Ultra post or similar. Replace as needed nominal 10 number Merbau deck treats.
Trade clean to keep site conditions to standard.
</t>
  </si>
  <si>
    <t xml:space="preserve">Please arrange a tech to attend today (14/06) to investigate the front entry gate. It is serviced by an electric strike which is failing to lock.
Onsite contact is BR, she will direct you.
</t>
  </si>
  <si>
    <t xml:space="preserve">Please investigate the keypad for the front door. Staff have advised that the door isn't opening when the codes are entered. </t>
  </si>
  <si>
    <t>wooden path in the Toddler/ Kinder yard is uneven sections and is a tripping hazard.
2 x site visits to discuss and inspect deck for repair/replacement.</t>
  </si>
  <si>
    <t>Please carry out Emergency Lighting Tests as per AS2293.2</t>
  </si>
  <si>
    <t xml:space="preserve">WO 899179 JW 19/10/18
Please investigate the cause of the effloresence on the cornice of the bay window in the toddlers front room.
Check the ceiling void for water supply leaks etc and advise findings
19/06/2017 - Please lift roof tiles and fit back in place and look in roof space near the area to see why the area is damp and causing effloresence.
work to be done on weekend 
</t>
  </si>
  <si>
    <t>Need a couple of GPO's removed and tapped off to pull cables through decorative acoustic board on new shelving cabinetry in Kinder Room.
Pleas return on MOnday to re-instate the GPO's.</t>
  </si>
  <si>
    <t xml:space="preserve">Lights in staff room and office, lights turned on and then tripped the circuit breaker. Check also external fluo light which is not working and secure switchboard door (not locking) 
Work to be done on week-end 
</t>
  </si>
  <si>
    <t xml:space="preserve">The 'pully' tap in the children's bathroom is broken and is continuing to run water. The water has been turned off and we are unable to use the tap 
</t>
  </si>
  <si>
    <t>URGENT - Kitchen fan needs to be cleaned. Site Contact A, B or T to arrange a time to attend, they will direct you once onsite, thanks.</t>
  </si>
  <si>
    <t>low battery issues onsite The Avenue CC</t>
  </si>
  <si>
    <t xml:space="preserve">Please attend site to investigate the following item:
1.)	The side gate fence in the babies front yard has come off its hinges and is quite dangerous as it could fall off at anytime. The hinges are quite rusty and need to be replaced. Please attend ASAP.
Repairs to side gate hinges.
CONFIRMED COSTS AS PER INVOICE NO.COPP MAR BM 090319 DATED 09/03/19:
</t>
  </si>
  <si>
    <t xml:space="preserve">Repairs to front fence see attached photo.
</t>
  </si>
  <si>
    <t xml:space="preserve">Please arrange a tech to attend and change over the codes for the front gate. Staff will advise what codes they would like.
</t>
  </si>
  <si>
    <t>5 wasps nest above the toddler room exterior windows in the babies yard</t>
  </si>
  <si>
    <t xml:space="preserve">Patch hole in fence see attached photo
</t>
  </si>
  <si>
    <t xml:space="preserve">Please carry out repairs to the timber bridge that connects the path to the boat in the back yard as it is rotten and a plank has fallen off. Photos to be provided.
Contact B,T or A to arrange a time to attend and for all details as required.
</t>
  </si>
  <si>
    <t xml:space="preserve">Please carry out Emergency Lighting Tests as per AS2293.2
Six monthly discharge, test and lamp change
Please also ensure the OHS checklist below is completed, signed and the WO returned to Building Maintenance. 
If required, please provide SWMS. If roof access is required please organise a roof permit along with site specific SWMS with CoPP prior to accessing the roof.
</t>
  </si>
  <si>
    <t xml:space="preserve">check power supply to switch board due to flooding.
To talk through power to security system late Tuesday night. Call early Wednesday morning to check system. Found power supply switched off, turn on, system in fault. 19.12.18 
</t>
  </si>
  <si>
    <t>Please investigate and repair any roof leaks also please clean the gutters and downpipes as i think this may be what is causing the leaks.</t>
  </si>
  <si>
    <t>The blind in the Babies Room is broken. Can we have the Blind contractor out to investigate please?
Contact AG to arrange a time to attend, she will direct you once onsite.</t>
  </si>
  <si>
    <t xml:space="preserve">Last year we had an issue with wasp like creatures in a tree in the backyard (wo 906209). The tree stump was removed and it now seems the creatures have reappeared to the front yard. The staff have just started back today and they have all the kids starting tomorrow, this includes young babies. Could we please have a pest person out to assess the situation asap?
Contact A or B to arrange a time to attend, they will direct you once onsite.
</t>
  </si>
  <si>
    <t xml:space="preserve">Please investigate the exit gate at the above site. It is not closing fully so that it can be easily pushed open. The electricity for the gate is operational so it may not be an electrical issue.
Onsite contact is BR, she will direct you.
All findings to be reported to contract manager for approval. If the tech cannot repair, please let us know so that we can allocate another contractor, thanks.
</t>
  </si>
  <si>
    <t xml:space="preserve">As per email from CP,
Due to multiple false alarms in the Directors Office we will attending to replace the faulty detector, if you can please forward a work order at your earliest convenience.
CP 
All costs for labour and material to be clearly seperated and shown in invoice.
</t>
  </si>
  <si>
    <t xml:space="preserve">1.) "The front gate has become hard to close at times and needs to be fixed"
"attended to 4/12 the problem is with the electronic system as discussed with David 4/12. No works can be done by us. We will only charge a call out fee. "
ATTENDED SITE CHECKED GATE ALL OK, PROBLEM IS WITH THE ELECTRONIC LOCK SYSTEM ON GATE REPORT DETAILS TO COPP.
</t>
  </si>
  <si>
    <t xml:space="preserve">The childcare centre has requested that a broken/damaged soap dispenser in the children's bathroom needs to be replaced as a "blue plastic part used to dispense soap is broken".  Could you please obtain and instal a unit.
As this will need to be timed to work with the children's activities please ensure that you contact B or Toni to arrange a suitable time to complete this work.
UPDATED 1/10/18
Replace broken dispenser/ pick up of new dispenser from town hall- 1 x tradespeople for 2 hours.
</t>
  </si>
  <si>
    <t xml:space="preserve">Please attend this childcare centre to investigate reports that the keypad at the front gate is being "temperamental", and not working in early morning or when it rains.  It may be possible that dampness might be affecting the unit.
</t>
  </si>
  <si>
    <t xml:space="preserve">carry out exit testing
</t>
  </si>
  <si>
    <t xml:space="preserve">retrospective work order to carry out exit &amp; emergency light testing,Replace exits and remove emergency from light circuit and connect to exit circuit, supply and install new batten 20w LED. Pick up correct N &amp; E as wrong neutral at light fitting, rewire light. 
</t>
  </si>
  <si>
    <t xml:space="preserve">Please attend the childcare centre to clean the kitchen fan (inside the ceiling) and other standard ceiling fans throughout the building.
CLEANING OF 11 CEILING FANS AS REQUESTED.
</t>
  </si>
  <si>
    <t xml:space="preserve">Please attend the childcare centre to investigate 2 sets of blinds:
* blind in babies' room has fallen off and needs replacement
 blind in toddlers' room is broken and does not lower
</t>
  </si>
  <si>
    <t xml:space="preserve">One of the toilets in the Children's bathroom is blocked, can we have the plumber out to clear please?
</t>
  </si>
  <si>
    <t xml:space="preserve">Please arrange a tech to attend and change the code at the front gate and entrance door as it has not been done this year 
</t>
  </si>
  <si>
    <t xml:space="preserve">After investigation of faulty exhaust fan in front room of child care centre please replace and test.
</t>
  </si>
  <si>
    <t>Please arrange an electrician to check/change over a light in the Babies' room that keeps flickering. Electrician had to replace ligthing in babies room</t>
  </si>
  <si>
    <t>Can we please have someone look at the extractor fan in the baby's room above the change tables. They are making a strange noise so cannot be used. 
Electrician had to replace seized motor on exhaust fan</t>
  </si>
  <si>
    <t xml:space="preserve">The Babies room right hand blind needs repairing. The pulling mechanism has snapped in the middle and cant be pulled down properly.
</t>
  </si>
  <si>
    <t xml:space="preserve">What are requires attention:
1) There is a big hole in the west side fence that needs immediate attention 
</t>
  </si>
  <si>
    <t>The Avenue - Exit/Emergency light testing
Please carry out checks of all buildings with respect to Exit/Emergency lighting. 
Please ensure the OHS checklist below is completed, signed and the WO returned to Building Maintenance. 
EXIT MAINTENANCE. BROUGHT TEST AND BRING BOOKS UP TO DATE. ALL OK. THE AVENUE. Labour &amp; Material INC GST: 3 HOURS.</t>
  </si>
  <si>
    <t>Please replace a faulty remote for the A/C unit in the Toddler's Room. The screen for the remote is playing up. Brand is "Hitachi".
Contact A, B or Toni to arrange a time to attend, they will direct you once onsite, thanks.
Replaced faulty remote with new remote as requested. ( with batteries)</t>
  </si>
  <si>
    <t>Please attend The Avenue Child Care Centre to investigate a report of a leaking/running toilet in the children's bathroom.
PLEASE CONTACT THE FOLLOWING PERSON/DEPARTMENT PRIOR TO ATTENDING SITE TO ENSURE A SUITABLE TIME FOR ACCESS TO INVESTIGATE AND COMPLETE WORKS:
 A  	
* SORRY S, IT IS THE TOILET, NOT THE TAP ***                     Plumber called replaced parts in the cistern and returned to working order.</t>
  </si>
  <si>
    <t>The wooden path in the back yard has pieces of wood that are lifting and the children are tripping on it. Can we have the carpenter out to investigate and repair please?
Contact A to arrange a time to attend, she will direct you once onsite.
Job completed Saturday</t>
  </si>
  <si>
    <t xml:space="preserve">Please carry out a clean/service to the padlock on the back emergency gate as it cannot be opened. The issue is with the lock. Even with the spare key we are not able to unlock it.
Contact B/To to arrange a time to attend, they will direct you once onsite, thanks.
</t>
  </si>
  <si>
    <t>Works: Date of move: Friday 17th November 2017 - commencing at 5.30pm
Sunday 19th November 2017 - commencing at 9.30am
On Friday 17th November at 5.30pm relocate all items from the vinyl floored areas to an alternative area as temporary storage then on completion of re vinyling program reinstate all items on Sunday 19th November at 9.30am.</t>
  </si>
  <si>
    <t>Please proceed with quote Q10542 for the following adjustments to already fitted Change table pull out steps.
1.) Fitting of customised handrails from Stainless Steel Specialist Carrum Downs to the baby room and the toddler bathroom pull out steps as per drawings supplied.
2.) Supply and Fit new runners to replace existing, Baby Room and Toddlers Bathroom pull out steps, 2 per set of steps - Extra heavy duty slides ball bearing side mounted, non locking universal weight bearing 227kg.
3.) Supply and fit laminated strips to cover the depth of the new runners and fitted over the top and the length of the new runners, to stop sand from falling into the assemble and jambing runner.
4.) Toddlers bathroom pull out steps to be adjusted so that the back of the pull out steps when fully open is level with the edge of the change table benchtop.
5.) Supply and Fit 2 x Flush Pull Handles per Pullout Steps, Make and model - Tradeworks SO70008 125 x 40 x 12, supplier Elite Door &amp; Tapware Richmond.
Install new white melamine top cut to correct width to accept
runners.
Rear Room:
Remove stair unit, replace top to correct size, install bottom to hold unit
square, fix cupboard beside stair unit, lower runners, remove all debris stored
under cupboards.</t>
  </si>
  <si>
    <t xml:space="preserve">The wooden door at the front entry is being temperamental and is not opening when the correct code has been inputted. Could a contractor please attend to rectify the issue. Staff are not sure whether it is a latching issue or keypad issue. 
</t>
  </si>
  <si>
    <t xml:space="preserve">New vinyl is being fitted at the centre this weekend and prior to works I want to check area of flooring with carpenter that was cut for engineers access last year, before new vinyl fitted.
</t>
  </si>
  <si>
    <t xml:space="preserve">Ref:DF-17789 1. Labour to remove existing floor coverings
2. Labour to diamond grind and prepare substrate for new vinyl
3. Labour to supply and install new timber look vinyl in office ,staff room and sleep room opposite Kitchen
4. All work to be done after hours 
I would like to confirm a carpenter to abe available on- call if required when existing vinyl lifted from front toddlers room, before works scheduled.
</t>
  </si>
  <si>
    <t xml:space="preserve">The key/lock in the door from the Kinder room to the outdoor area doesn't work. The key fits half way in and staff cannot secure the back door. 
</t>
  </si>
  <si>
    <t xml:space="preserve">Pioneer Quotation No 43782 to replace the AC Split System to the Babies Room:
Status of current condition:
Old unit was installed in approx. 1995 and has reached end of life cycle. Repair is not cost effective. Currently not working.
</t>
  </si>
  <si>
    <t xml:space="preserve">The verandah roof is damaged causing water to leak through onto the deck making it unusable in wet weather. It sounds like the water is pooling in the middle and leaking through.  It is also leaking on the side and T mentioned it may be because of a blocked gutter.  
 Plumber called they found the roof in a bad condition in several areas and have sent a quote to rectify the problems and a quote is available in G Drive. </t>
  </si>
  <si>
    <t xml:space="preserve">Please send a locksmith to fix the exit door as it is not opening with buzzer. This is urgent.
</t>
  </si>
  <si>
    <t xml:space="preserve">Port Phillip ESM -  Exit &amp; Emergency Lighting
Please complete inspections/repairs.
</t>
  </si>
  <si>
    <t xml:space="preserve">Babies room.
The staff room door handle is broken again as the screws are loose. Could a carpenter please tighten the screws to the door handle or replace the door handle as it has been repaired multiple times.
</t>
  </si>
  <si>
    <t xml:space="preserve">Babies room.
The heater is not working in the babies room. No heat is coming out of the split system. Could Pioneer please attend asap.
</t>
  </si>
  <si>
    <t>The locking mechanism at the back door is not working, can we have the locksmith out to check and repair please?</t>
  </si>
  <si>
    <t xml:space="preserve">The bottom of the door from the Kinder room to the hallway has lost it's draft stopper. 2.The front door with the code is not closing/ latching properly all the time. 3.The door between the staff room and the office is sticking sometimes 4.The door between the staff room and the Kinder room has a loose handle
</t>
  </si>
  <si>
    <t xml:space="preserve">Joinery installation for Pull Out Bin and door kitchen island bench.
2. Repairs to Baby Room door concealed hinge floor cabinet, baby change table - Site co-ordinator has advised on the 10/07/17 that the door as come of the hinges again following being put back on previously.
BIN
Site inspect and measure pull out bin and door.
Custom make and install on saturday.
Attend site to organise entry for joiners
Door repair- toddlers room.
Repair side wall and replug to install two new hinges.
</t>
  </si>
  <si>
    <t xml:space="preserve">Toilets in both children's and staff's toilet are becoming blocked very easily . Water is not draining in staff bathroom sink either.
</t>
  </si>
  <si>
    <t xml:space="preserve">URGENT REQUEST: 
Carpenter required to repair the following:
1. Staff Room - Door handle on staff room door is coming off 
2. Babies Room - Door hook has come off the babies room door, needs to be re-attached 
</t>
  </si>
  <si>
    <t>Costs for flush pull handles installed on the 15th July 2017 as variation on the day of works on Pull Outs steps in Baby room and Toddlers Room.</t>
  </si>
  <si>
    <t xml:space="preserve">Split System not working, no heat coming out system is set to 27
URGENT REQUEST FOR A CALL OUT TODAY
</t>
  </si>
  <si>
    <t xml:space="preserve">Please schedule works for the approved quote on your Ref:COPP MAY JW 310517
	Scope of works includes for:
Site inspect, measure, manufacture, supply and install new pull out steps baby change table carcass as per drawings
supplied.
Works to be completed after hours or Saturday.
Rubbish to be removed from site.
</t>
  </si>
  <si>
    <t xml:space="preserve">Please schedule works for the approved quote on your Ref:COPP JUN JW 110617
	Scope of works includes for:
Childrens bathroom existing change table new pull out steps to follow at best Worksafe
guidelines
White laminate
1. Step rise 140mm
2. Step run 180mm
· Steps have side panels left and right side
· Steps have handrail
· Steps fitted with heavy duty drawer slide assemblies left and right
· Benchtop to be fitted with 200 mm high laminated barrier between change mat and
sink
Labour- Site inspections, measurements and all works completed on Saturday.
</t>
  </si>
  <si>
    <t xml:space="preserve">Babies- staff to direct you on site
The right hand blind in the babies room is broken and needs to be replaced. 
</t>
  </si>
  <si>
    <t xml:space="preserve">Please confirm that there is no access panel in the ceiling for the west half side of the building.
Plumber has reported that he has been in roof void and there is a solid wall that extends into the roofspace.
I'm trying to establish to cause of effloresence on the cornice and solid plaster in the front bay window in the toddlers room.
</t>
  </si>
  <si>
    <t xml:space="preserve">Sent plumber to replace a section of gutter and downpipe after report from the sparky he also blasted the stormwater line clear.       </t>
  </si>
  <si>
    <t xml:space="preserve">Please investigate the cause of the effloresence on the cornice of the bay window in the toddlers front room.
Check the ceiling void for water supply leaks etc and advise findings
CALLED 3 TO INVEGASTE POSSIBLE ROOF LEAKS  CHECK ROOF AREA 
PLUS  IN CEILING
</t>
  </si>
  <si>
    <t>a.) Please attend site to investigate the following item:
Light outside the front door is not working 	
Sparky called he inspected junction box found full of water he replaced and also replaced blown lamp on outside light.</t>
  </si>
  <si>
    <t>As per Security report dated 13/06, please check the exit button, there is no power so Security were unable to open the gate. 
Please advise if this job requires an electrician to attend rather than a security tech.Attend site, Quote needed Install and commission the following equipment as staff
members and parents are finding it difficult to hold the egress button and open the gate at the same time, also found that egress
button doesn t work when power is dropped causing an emergency exit hazard. Note. Electronic strike needs to be set to fail safe as
it is fail secure at the moment. 1 tech 4 hours. Parts needed 1 x BGA 1 x 12v power supply with battery 1 x Time delay relay</t>
  </si>
  <si>
    <t>Roller shed door in back yard is hard to open and close .
Roller nearest the front door</t>
  </si>
  <si>
    <t xml:space="preserve">Test &amp; Tag Fridge &amp; Freezer, 4 laptops &amp; chargers, and charger for mobile phone.
</t>
  </si>
  <si>
    <t>Port Phillip ESM -  Exit &amp; Emergency Lighting
Please complete inspections/repairs</t>
  </si>
  <si>
    <t>Please carry out the required work at the child care centre as per your quote which is available.</t>
  </si>
  <si>
    <t xml:space="preserve">Sent plumber to carry out a safety check of all gas appliances to ensure no carbon monoxcide and or gas leaks.     </t>
  </si>
  <si>
    <t xml:space="preserve">Please attend external weatherproof power point, to the outside left  as walking out the bifold doors to the backyard, powere point has been reported as faulty ( not working ) during afterhours work.  They are returning on the 4/02/2017 to finish installation of new sail in backyard.  Please repair fault before this date.
</t>
  </si>
  <si>
    <t xml:space="preserve">Please send a locksmith to fix the door leading into the shed.It is locked and cannot be unlocked (backyard).
</t>
  </si>
  <si>
    <t xml:space="preserve">Please attend site to investigate/fit the following item, verbal quote for works over $400 and provide formal written quote for costs over $1,000.
1.)	Front gate, ARC wire fencing gate not closing/locking when slightly opened. Service lock and make recommendations for replacement to fix this safety issue.
</t>
  </si>
  <si>
    <t xml:space="preserve">1.) Replace damaged kitchen shelves with white laminated moisture resistant MDF in the inbuilt wall unit 2nd and 3rd shelves from the bottom.
</t>
  </si>
  <si>
    <t xml:space="preserve">Please arrange a Tech to change the front code of the front gate as many families have left the centre. 
</t>
  </si>
  <si>
    <t xml:space="preserve">Hole going into the neighbours yard, because of the eroding fence and split levels between our yard and theirs. It's quite bad and a child could potentially climb under it. 	
</t>
  </si>
  <si>
    <t xml:space="preserve">The rope on right front window in the toddlers room is broken. The window can not be opened
</t>
  </si>
  <si>
    <t xml:space="preserve">1.) Kitchen sink flickmixer extension hose under the sink has had the blocker adjusted and now doesn't reach the dishwasher.  Fit new extension hose so it will reach dishwasher again.	
</t>
  </si>
  <si>
    <t xml:space="preserve">*PLEASE ARRANGE A TECH TO ATTEND FIRST THING TOMORROW 24/01*
Please investigate code . It's not working on the gate/main entry door, staff and parents not able to access the centre.
</t>
  </si>
  <si>
    <t xml:space="preserve">Please investigate a leak coming from the incoming water supply to the water meter at the above site.
Contact D for all details, thank you.
</t>
  </si>
  <si>
    <t xml:space="preserve">1.The plastic anti jam devices on 4 of the doors are coming off.
2.Kitchen gate is coming away from the hinges.
</t>
  </si>
  <si>
    <t xml:space="preserve">The Middle tap in the childrens bathroom is not working, can we have the plumber out to check and repair please?
</t>
  </si>
  <si>
    <t xml:space="preserve">Two taps in the children's bathroom are not working. Can we have the plumber out to investigate and repair please?
</t>
  </si>
  <si>
    <t xml:space="preserve">Work order raised to cover initial work 865288 which was adjusted from JS to be completed by Building impressions because John Simspon could not fix the shade sails.
</t>
  </si>
  <si>
    <t xml:space="preserve">Please supply costs to WP to pressure wash shade sail umbrellas in front hard. works will have to be copmpleted out of hours.
Alos need to make sure all area is made good after cleaning.
</t>
  </si>
  <si>
    <t xml:space="preserve">Supply quote to WP to replace kitchen window like for like.
Window to be primed ready for painting.
Contractor to make good any render work that maybe effect and replace architraves.
Window will need to be installed out of business hours.
</t>
  </si>
  <si>
    <t>Airconditioning Repairs - Reference No: 37163
**July HVAC Maintenance follow-up**
Replace obsolete air filters on small split system with filter media.</t>
  </si>
  <si>
    <t>Please organise for Friday the 23 September to move stove and fridge out of kitchen and anything else is on the floor as new vinly will be laid on the Saturday.
Please return on the Sunday evening to move averything back ready for operation on the Monday Morning.
Please supply cost to Wayne Pretty
JOB COMPLETED 
Need to replace parts to stove as agreed with wayne works completed after hours .</t>
  </si>
  <si>
    <t>This week there has been significant rain - this has resulted in the staff room and playarea being flooded two days in a row.  
Plumber attended 14th and then again on 15th Sept (call outs).  I asked S to provide an assessment and short term remedy.
S advised that the flooding is NOT due to roof leaks - the flooding is occurring from underneath the floor.  There is a rainwater task positioned right next to the building and S advised that the issue could well be overflow from the tank.
INTERIM REMEMDY - to move tank away from building and rerun downpipe.
The water tank was installed to service the watering of the gardens and for the children to play in.  As per above it is currently decommissioned and empty.  The recommissioning of the water tank will be dealt with as a separate piece of work.</t>
  </si>
  <si>
    <t xml:space="preserve">Staff room at centre is flooded
Please investigate and call helpdesk to advise situation
SP investigated flooding - cleared drain as required also sent photos to WP
</t>
  </si>
  <si>
    <t xml:space="preserve">Please attend site to investigate the following item:
1.) Stairs leading up to change table in babies room and children's bathroom to be looked as as they are getting stuck; unable to pull them out sometimes.
2.) Staff room door handle is loose and requires to be tightened.	
</t>
  </si>
  <si>
    <t xml:space="preserve">Please schedule works for the approved quote on your Ref:AVE-Q3
Scope:1. Install works out of hours; Friday after 5pm, Saturday &amp; Sunday.
2. Demolish &amp; remove from site redundant items in area of new joinery units.
3. Site measure, manufacture, supply &amp; install joiner drawn 01 Rev T2 4 drawings.
Elevation A: Elevation Room with Picture Ledge: Abet Laminate/ Lamiwood.
Elevation A: Staff Room: Lamiwood.
Elevation B; Room with Wooden Hooks: Lamiwood.
5. Joinery complete with: Laminate/lamiwood as specified.
Handles,
Pin board
Wooden hooks.
Picture ledge.
Kmart containers.
Fixed &amp; adjustable shelves.
</t>
  </si>
  <si>
    <t>EXCLUDES ADMINISTRATION COSTS &amp; COSTS UNDER GENERAL CONTRACTS NOT SPECIFICALLY ALLOCATED TO INDIVIDUAL ASSETS</t>
  </si>
  <si>
    <t>Sent chippy to repair and make safe and operable a defective change table which he did.</t>
  </si>
  <si>
    <t>The blind cord in the childrens bathroom has snapped and needs to be fixed.</t>
  </si>
  <si>
    <t xml:space="preserve">One of taps handles, in the childrens bathroom has snapped off. The tap needs replacement. 
Contact BR or TL to arrange a time to attend, they will direct you once onsite, thanks.
</t>
  </si>
  <si>
    <t>Part of plastic roof on back veranda is bent and is coming off. 
As per site visit 17/07/2017 - Please extend laserlite sheeting on the verandah to go underneath colourbond roofing section by 800mm, so that colour bond sheets overlaps laserlite and stop drippng of water run off between the two sections of pergola roofing.
Roller nearest the front door</t>
  </si>
  <si>
    <t>Please attend to repair the front gate as it's not shutting properly/ latching. Poses a security risk.
Onsite contact is TL, will direct you, thanks. 
CONFIRMED COSTS AS PER INVOICE CoPP BM APR 30041.</t>
  </si>
  <si>
    <t>1. The door stop that holds the back door opened is not working and needs replacement (the backyard).
2. The ramp at the front door needs re-nailing. The long wooden plank and short wooden plank at the side are loose.</t>
  </si>
  <si>
    <t xml:space="preserve">Front toddlers room at the solid plaster cornice above the insdie left side of bay window, there is effloresence, before I have this treated please check for water tracking from gutter flashing or roof tiles.  There was repairs in this area last year.	
</t>
  </si>
  <si>
    <t>1) Main tap in the kitchen is loose, probably needs to be replaced
2) Plastic roof sheet on decking area in the backyard is flapping in    wind 
Plumber called they c/o the tap and supplied a new vegtable washer and also secured several roof sheets on the veranda.</t>
  </si>
  <si>
    <t xml:space="preserve">Revised work order 865288 Rev A updated by RP 11/11/2016.
Works approved to proceed as per Maintaining Impressions Quote 00022526 dated 3/11/2016 by JM 11/11/2016.
Status of current condition:
The Shade sail in the front yard is coming away from the string/rope on the side.
Quoted scope of works includes for:
Attend site for inspection of Umbrella.
Canopy worn out &amp; due for replacement - around 8 years old.
Supply labour &amp; materials to replace with new canopy.
</t>
  </si>
  <si>
    <t>As a result of flooding (second time in two days) - Wet vac and heaters for the carpets
Due to urgency - quoted cost not supplied at time of request
Labor $390 + 
Materials /Equipments $280 + GST
Total: $737.00 incl GST</t>
  </si>
  <si>
    <t xml:space="preserve">The door handle for the staff room is broken, can we get this replaced or repaired please?
Contact T on to arrange a time to attend, she will direct you once onsite, thanks.
Costs confirmed as per Invoice 6204 dated 5th September 2016:
</t>
  </si>
  <si>
    <t>Please replace porch lamp which has blown as the area is very dull.</t>
  </si>
  <si>
    <t xml:space="preserve">1) The lock on the indoor switchboard needs to be checked and repaired.
2) There is a problem with the padlock on our back gate as well. The key would not unlock it any more. It is one of our emergency exits so needs to open readily.
Contact BR to arrange a time to attend or 
, she will direct you once onsite, thanks.
</t>
  </si>
  <si>
    <t xml:space="preserve">The digital keypad on the front gate is not closing and locking properly, can we have the locksmith out to investigate and repair please?
Onsite contact is BR, she will direct you.
All findings to be reported to contract manager for approval, thanks.
</t>
  </si>
  <si>
    <t>Please investigate lack of hot water to the site. Staff have advised that the HWS may be leaking as well.
Onsite contacts are BR or TL, they will direct you.
If an electrician is also required, please advise D or S, thanks.
Plumber called to let us know that they had to replace the H/W/Unit and there is a quote in G Drive.</t>
  </si>
  <si>
    <t xml:space="preserve">following inspection please carry out external barrier spray for cockroaches to control activity in babies room and kitchen. Job to be scheduled for a Saturday to be confirmed with the centre.
Contact BR 
</t>
  </si>
  <si>
    <t>Please investigate and repair the following:
1. Roof blind in Kinder Room is broken- unable to use it at all 					
2. Blind in kitchen (no further details provided)												
3. Blind on kinder backdoor &amp; door to hallway	
Contact BR or TL to arrange a time to attend, 
, they will direct you once onsite, thanks.
*Please ensure the OHS checklist below is completed, signed and the WO returned to Building Maintenance. If required, please provide SWMs, thank you*</t>
  </si>
  <si>
    <t xml:space="preserve">Sent carpenters to repair some damage on an outside ramp.                              </t>
  </si>
  <si>
    <t>Please attend and check the new codes for the front gate and front door. Staff have advised that they're not opening either.
*D from NPS noted: The issue was staff on site left the power switch off and they appear to have forgotten to turn it back on*</t>
  </si>
  <si>
    <t xml:space="preserve">*S CONTACTED AND WILL ATTEND TODAY 29/01*
Please investigate the following:
1. Leaking roof in Kinder Room near the powerpoints 			
2. Drains are blocked to the water tank outside	
Onsite contacts are BR or TL, they will direct you, thanks.
est cost only* - $120 plus GST						
</t>
  </si>
  <si>
    <t xml:space="preserve">1. The powerpoint in the foyer is not working.
2. The bell at the front gate is not working. 
Contact BR to arrange a time to attend, thanks.
replaced RCD and re-set, called back next day to re-set again. further fault needs to be repaired.
</t>
  </si>
  <si>
    <t>Please carry out the required work as per the audit report and there is a quote available in G Drive.</t>
  </si>
  <si>
    <t xml:space="preserve">Please investigate the hot water tap over the hand wash basin in the kitchen, there is no hot water.
Contact B to arrange a time to attend, she will direct you once onsite, thanks.
*est cost only* - $140 plus GST
</t>
  </si>
  <si>
    <t>Please replace a light in the office which is not working at The Avenue Children's Centre and Kindergarten
Contact BR</t>
  </si>
  <si>
    <t>Please investigate a roof which is leaking in the toddlers room.Plumber called they repaired the drain and replaced some tiles on the roof.</t>
  </si>
  <si>
    <t>during doing a routine maintenance on 14/10/14 K found a duress button not working.
  1 hr to investigate
$190
please contact the centre to arrange a time to attend
thanks
updated works- 
1 extra hour and also $240 +gst for parts
1x RF reciever $120 +gst
1x RF Duress $120 +gst
$620</t>
  </si>
  <si>
    <t>As per CRM 599499, please replace/repair a wooden pole/picket in the front yard fence that has come loose.
Contact B to arrange a time to attend, she will direct you, thanks.
*26/08 we attended site for the attached work order. Temporary repairs were completed only. Several have rotted at base and will require further repairs.
A quotation to supply and install aluminium powdercoated fence in lieu of existing to follow</t>
  </si>
  <si>
    <t xml:space="preserve">low battery
 Work order for 1 hour and ill get M out there to Investigate
please make a time with the centre to attend
</t>
  </si>
  <si>
    <t>The light in the kitchen and the laundry is not working, can we have an electrician out to check please? Globes may just have blown and need replacing. Onsite contact is B, she will direct you, thanks.
*est cost only* -$555 contractor advised replaced existing lights with LED fittings</t>
  </si>
  <si>
    <t>Items:
1) The tap in the Children's Bathroom has snapped off and needs to 
reinstated
2) Tap in the babies room needs to be fixed as it is leaking
Onsite contacts are B or K. Best time is before 12 pm or after 3 p.m, thank you.
Plumber was given permission to c/o the taps that were malfunctioning.</t>
  </si>
  <si>
    <t>One of the taps in childrens bathroom is not working, can this be investigated and repaired please?
Contact B to arrange a suitable time to attend, thank you.
*est cost only* - $110 (inc GST, please advise if more labour/parts is required, thank you)</t>
  </si>
  <si>
    <t>Clearing of gutters on council buildings. Clean gutters and downpipes (make sure not blocked) only.
Total cost - $297 plus GST</t>
  </si>
  <si>
    <t>Please replace a blown light in the Babies room
Contact S or T to arrange a time to attend, thank you.
*Cost as per schedule of rates# - $90 .. Final Cost $88.50 excl
Invoice No 25871</t>
  </si>
  <si>
    <t>Please investigate the sensor activated lights in the outdoor laneway area next to The Avenue CCC (bin corral area). The cleaners have advised that the lights don't come on at night, this is also an OHS issue. 
Contact S or T to arrange a time to attend, thank you
*As per schedule of rates - $120* .. Final Cost $193.50 excl
Invoice no 25786</t>
  </si>
  <si>
    <t>Viewing the control room report it appears there is a fail to test at The Avenue Childcare Centre.
please make a time with the site to attend.
contact is SK
Invoice No 00061231</t>
  </si>
  <si>
    <t>The Middle tap in children's bathroom is not working, can we have a plumber out to investigate and repair please? Contact S or T to arrange a time to attend	
Invoice No 00600838</t>
  </si>
  <si>
    <t>As reported by GJK Cleaners, please supply and install a new hand soap dispenser (located in the front room). Contact S or T to arrange a time to attend, thank you
J: Please supply and install similar dispenser as discussed.
Invoice No 5479</t>
  </si>
  <si>
    <t>Please attend to the following:
1) The Nappy stairs in the toddler and babies room need fixing - hard to pull out.
Contact T or S to arrange a suitable time to attend. Please note, sleep time is
est cost only - $245	
Invoice No SINV139728</t>
  </si>
  <si>
    <t xml:space="preserve">Please attend to the following:
1) Please check and change a blown Light globe in the foyer 
Contact T or S to arrange a suitable time to attend. Please note, sleep time is between </t>
  </si>
  <si>
    <t>*URGENT - PLEASE ATTEND FIRST THING WEDS 18 MAY* - The Tap and sink in Kitchen needs looking at as is leaking everywhere. Contact S or T when you've arrived onsite and they will guide you.
cost only - $180	Final Cost$210.00+gst	
Invoice No 00027025</t>
  </si>
  <si>
    <t>please attend site and install a sensor flood light in the back play area.
a camera and sing has been installed by NPS, and th flood light will go far in preventative measures for unwanted evening guests.
job price - #$250
please contact J, should you wish to change the price.
please contact T or S for an appropriate time to commence. 
thanks,
K
Invoice No 24752</t>
  </si>
  <si>
    <t>Please inspect and make repairs to the back fence, fence pailings are falling and leaving holes. Contact TH or SK to arrange a suitable time to attend.
Invoice no: 2401-1235r</t>
  </si>
  <si>
    <t>In line with new regulations as of 1 January 2011, please arrange to make repairs to the following:
*20 non compliant window furnishings*
Onsite contacts are T or S, please call and arrange a suitable time to attend, thank you
INVOICE NO: THE39</t>
  </si>
  <si>
    <t xml:space="preserve">job to locate and rectify issues with phone/fax and internet.
this is due to the error made by NPS in their works </t>
  </si>
  <si>
    <t>Works carried out to adjust heights for ESM while onsite carrying out the six monthly inspection
Invoice No 15973</t>
  </si>
  <si>
    <t>please arrange to carry out exit &amp; emergency lights testing.any rectification works to be approved beforehand.  copy of testing results to be given to JF on completion.
invoice no: 24569</t>
  </si>
  <si>
    <t>To remove syringe, bongs and needle caps from the gutter and clean the area at The Avenue.  
Invoice No: 474284</t>
  </si>
  <si>
    <t>To supply and install a paper towel dispenser for children's bathroom - one that uses individual sheets. Similar to the one installed in Ada Mary.
Estimated cost: $150 + gst
Invoice No: 5324</t>
  </si>
  <si>
    <t>Please clean and remove debris from roof gutters. Please source and install a device to catch any further leaves and debris from collecting and falling into the below water tank. Contact JM for more details if needed, 0403 606 702 before Monday 10 January.
Invoice no: 00600455</t>
  </si>
  <si>
    <t>Please investigate the following:
1) The staff toilet is continually running water into the bowl. 
2) The tap in the sink in the toddler bathroom is rotting through again and needs replacing.
Contact T or S to arrange at time to attend, thank you.
*Contractor to advise if they agree/disagree with est cost*
est cost only - $310
Invoice No 00600415</t>
  </si>
  <si>
    <t>keypad at the front gate not functioning, parents unable to get in - please investigate and repair
job is priced at-
call out $60
labour $70
parts - TBA 
total $130
thanks,
Original WO 467239 has not been paid on 508045
Invoice No 1300694</t>
  </si>
  <si>
    <t>Attend to investigate phone line as no communication to the security panel. Contractor attended site Friday 12 November for 20 minutes.
Invoice No 00058651</t>
  </si>
  <si>
    <t>The door where the bin is stored has come off and needs new hinges, located in babies room. Contact S or T to arrange a time to attend. Please note, children are sleeping between 12 &amp; 2
*Contractor to advise if they agree/disagree with est cost*
est cost only -$150
Invoice No 100610</t>
  </si>
  <si>
    <t>keypad at the front gate not functioning, parents unable to get in - please investigate and repair
job is priced at-
call out $60
labour $70
parts - TBA 
total $130
thanks,
K
Invoice No 1300694</t>
  </si>
  <si>
    <t>Please remove the sink from the babies room
WORKS NEED TO BE FINISHED BY 08/10/2010
Contact T or S to arrange a suitable time to attend, thank you.
*Contractor to advise if they agree/disagree with est cost*
est cost only - $200
Invoice No 00025028</t>
  </si>
  <si>
    <t>Please arrange for the removal of 2 heaters (W knows the details). Contact S or T to arrange a time to attend, thank you. Once heaters are removed will need to patch any holes.Works to be carried out on weekend rate.
estimated cost -$2773.00
Contact WP
INVOICE NO 2401-1090R</t>
  </si>
  <si>
    <t>due to a recent 'fail to test' ,please send out a technician to investigate the problem with the system.
job is priced at-
call out $60
1 hour investigation - tech - $75
please report back your findings to myself, prior to commencing further works. please let me know if you wish to amend the job price.
thanks,
K
Invoice No 00021330</t>
  </si>
  <si>
    <t>Staff toilet seat cracked and broken.  asap - please ring before arrival.  Contact on site TH 9209 6495   Est Cost $210
Invoice No 00024697</t>
  </si>
  <si>
    <t>1.Toilet in children's bathroom leaking and not flushing
2. Tap in children's bathroom dripping                              Anytime in bathroom perhaps before 9.30                             Contact on site TH estimated cost $340.00
Invoice No 00024701</t>
  </si>
  <si>
    <t>please remove existing log sandpit edging and replace with treated pine sections in shape to match as close as practicable as per site inspection. Please ensure al timber is splinter free and safe for little tots.
cost etimated at $784
Invoice No SINV079813</t>
  </si>
  <si>
    <t>please go ahead with the two jobs requested at the centre.
Quote Ref No. 19527
1/ 2-3 Year old Room
Supply and install 1 x Hitachi RAS 60YHA wall-hung split air-conditioning unit to replace the
existing faulty Panasonic unit (approx 10 years old)
Price: $3,150.00 + GST
2/ Relocate A/C outdoor unit
The outdoor unit to one of the existing air-conditioning units is located in the playground area.
The unit is being damaged by children pushing sticks etc into the condenser coil
QUOTATION------
Relocate the existing outdoor coil from the playground area to the roof of the child care centre ?
extend pipework, electric cabling and install capping on exposed pipework
Price: $1,650.00 + GST
Note: Both quotes are for out of hours work i.e. Saturday
Inv 14532</t>
  </si>
  <si>
    <t>*URGENT* The Air conditioner/heater in 2-3 year old room not working properly and is blowing cold air, can we have someone out to check please? Onsite contact is Taryn, 9209 6495. Report all findings to contract manager, thank you.
Invoice No 14438</t>
  </si>
  <si>
    <t>Please make adjustments to the front security gate, it's not closing or locking properly. Please contact S or T to arrange access and a time to attend, thank you.
Invoice No 2401-0923R</t>
  </si>
  <si>
    <t>Please carry out the following requests ONLY:
1. The stairs that the children climb up to get their nappies changed has come off the rails completely.		
2. The door leading outside from the Kinder room has come off the hinges and does not shut properly
Contact S to organise a time to attend.
Invoice No 5000</t>
  </si>
  <si>
    <t>please meet me on site to look at the rear door on site.
it is unable to close and lock properly.
job is priced at-
call out $60
labour $60 ( or less)
parts- determined on site.
thanks,
K
Invoice No 1232258</t>
  </si>
  <si>
    <t>There is a very bad smell coming from the children's toilet and staff toilet. We believe it is a plumbing issue. Could someone please come and have a look? Onsite contact is S.</t>
  </si>
  <si>
    <t>Please attend site and go ahead with the quote for the air conditioning repairs. 
Quote Ref- 17485
prices are within the contracted schedule of rates.</t>
  </si>
  <si>
    <t xml:space="preserve">Please remove exsisting Evap style cooler and replace with skylight as requested.Skylight to match exsisting skylight.Cooler no longer required.Works to be carried out between 21/12 and 14/1 as part of kitchen and bath rooms upgrade.
</t>
  </si>
  <si>
    <t>Please arrange meeting at ave 9am to look at floor coverings as it is a OH&amp;s issue O.k by K D &amp; V. Contact W. Please go ahead with quotation $8000 for passage &amp; activities room &amp; coving for Kitchen Benches, job to start on 6/09/08 l will organise access for contractors.Product 3755023</t>
  </si>
  <si>
    <t>Also one of our toilets in the kinder bathroom is still leaking and needs attention.	"very urgent"</t>
  </si>
  <si>
    <t>Please supply and install new soap dispenser to replace broken dispenser.
INV # 39352</t>
  </si>
  <si>
    <t>Please attend above address and replace existing keypad as per email quote sent on the 27/06/2008 to your recommendation of a Bosch Solution 16 Panel at quoted cost of $1,040.00 including GST.
Many Thanks J
Invoice #49069</t>
  </si>
  <si>
    <t>Variations to building works:1:3 x plaster walls.2:Intall 2x toilets.3:Remove toilet and redundent gas heater.4:Install new kitchen sink.5:Modify servery area.</t>
  </si>
  <si>
    <t>*URGENT - Our sink in the babies room is leaking and our toilet in our toddler/kinder bathroom is leaking. Could we please have a plumber out to have a look, thanks.</t>
  </si>
  <si>
    <t>27/6/05 - Scheduled for Thursday 30th.
The flooring in the Toddler Room has come up and is a safety hazard to staff, parents and children. Please assess and repair.</t>
  </si>
  <si>
    <t>1. Repair palings to side fence between the flats and the centre.
2. Infill space between the front fence and the fence of the house next door.</t>
  </si>
  <si>
    <t>install cover over back of keypad as discussed.</t>
  </si>
  <si>
    <t>Fix plaster wall &amp; paint.Ring W to arrange meeting on site 0402898552 Thanks Waiting invoice WP Needs to be carried out of hours, week ends only Schedule rates plus materials needs to be carried out urgently to comply with regs. Could not arrange quotes time not premitted</t>
  </si>
  <si>
    <t>Tap in hand basin needs to tobe changed to censor type in kitchen. Contact S Urgent waiting invoice WP</t>
  </si>
  <si>
    <t>Please replace tap with telescopic army type so Staff can clean out dishwasher.Attend leaking tap in toddlers toilet. Urgent
invoice no- 00002453</t>
  </si>
  <si>
    <t>Please replace kitchen tap in centre as discussed with W. invoice no- 00002457</t>
  </si>
  <si>
    <t>The pull out set of stairs in the bathroom for the children to climb up on the change table was recently repaired and now they are extremely wobbly and unsafe for the children. Could we please have someone out to make them more sturdy? Onsite contact is S.</t>
  </si>
  <si>
    <t>please remove partitioning in toddlers toilet &amp; replace with new.Please remove draw guides form steps so new vinly floor to be laid and then replaced. Vinyl floor to be laid Sat17/01/09</t>
  </si>
  <si>
    <t>Please remove torn shade cloth &amp;remove timber off building &amp; patch holes. Replace eave &amp; fascia at front of building Contact S</t>
  </si>
  <si>
    <t>Please cut &amp; supply the following key
1 x A34.5 
Please deliver attention JW, Carlisle St reception.
Thanks
invoice no- 1089342
reversed and charged on new invoice no - 1094589</t>
  </si>
  <si>
    <t>Light in laundry needs changing,
contact TH or S estimate cost...$50
invoice no: 33030</t>
  </si>
  <si>
    <t>The half door on the kitchen is missing the "lock" piece from a sliding bolt, can we have a new part sourced and reattached? 
*Contractor MUST advise of all variations to est cost*
est cost only -$130
Invoice No SINV155861</t>
  </si>
  <si>
    <t>Please clean and clear gutters and downpipes as per our six monthly agreement. Total Cost$204.48+gst
Invoice No 103406</t>
  </si>
  <si>
    <t>Fencing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</si>
</sst>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dd\-mmm\-yy"/>
    <numFmt numFmtId="165" formatCode="dd\-mmm\-yyyy\ hh:mm:ss"/>
    <numFmt numFmtId="166" formatCode="dd\-mmm\-yyyy"/>
    <numFmt numFmtId="167" formatCode="&quot;$&quot;#,##0"/>
    <numFmt numFmtId="168" formatCode="&quot;$&quot;#,##0.00"/>
  </numFmts>
  <fonts count="14" x14ac:knownFonts="1">
    <font>
      <sz val="11"/>
      <color theme="1"/>
      <name val="Calibri"/>
      <family val="2"/>
      <scheme val="minor"/>
    </font>
    <font>
      <b/>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theme="1"/>
      <name val="Calibri"/>
      <family val="2"/>
      <scheme val="minor"/>
    </font>
    <font>
      <b/>
      <sz val="11"/>
      <color rgb="FF000000"/>
      <name val="Calibri"/>
      <family val="2"/>
    </font>
    <font>
      <sz val="11"/>
      <color rgb="FF000000"/>
      <name val="Calibri"/>
      <family val="2"/>
    </font>
    <font>
      <b/>
      <sz val="11"/>
      <color theme="1"/>
      <name val="Calibri"/>
      <family val="2"/>
      <scheme val="minor"/>
    </font>
    <font>
      <b/>
      <sz val="11"/>
      <color theme="8" tint="-0.249977111117893"/>
      <name val="Calibri"/>
      <family val="2"/>
      <scheme val="minor"/>
    </font>
    <font>
      <b/>
      <sz val="11"/>
      <color theme="0"/>
      <name val="Calibri"/>
      <family val="2"/>
    </font>
    <font>
      <b/>
      <sz val="11"/>
      <color theme="0"/>
      <name val="Calibri"/>
      <family val="2"/>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9" tint="0.79998168889431442"/>
        <bgColor rgb="FFC0C0C0"/>
      </patternFill>
    </fill>
    <fill>
      <patternFill patternType="solid">
        <fgColor theme="8"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diagonal/>
    </border>
  </borders>
  <cellStyleXfs count="2">
    <xf numFmtId="0" fontId="0" fillId="0" borderId="0"/>
    <xf numFmtId="44" fontId="7" fillId="0" borderId="0" applyFont="0" applyFill="0" applyBorder="0" applyAlignment="0" applyProtection="0"/>
  </cellStyleXfs>
  <cellXfs count="60">
    <xf numFmtId="0" fontId="0" fillId="0" borderId="0" xfId="0"/>
    <xf numFmtId="0" fontId="1" fillId="2" borderId="1"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0" fillId="0" borderId="0" xfId="0" applyAlignment="1"/>
    <xf numFmtId="0" fontId="3" fillId="3" borderId="2" xfId="0" applyFont="1" applyFill="1" applyBorder="1" applyAlignment="1" applyProtection="1">
      <alignment vertical="center"/>
    </xf>
    <xf numFmtId="164" fontId="4" fillId="4" borderId="3" xfId="0" applyNumberFormat="1" applyFont="1" applyFill="1" applyBorder="1" applyAlignment="1" applyProtection="1">
      <alignment horizontal="right" vertical="center"/>
    </xf>
    <xf numFmtId="0" fontId="6" fillId="6" borderId="5" xfId="0" applyFont="1" applyFill="1" applyBorder="1" applyAlignment="1" applyProtection="1">
      <alignment vertical="center"/>
    </xf>
    <xf numFmtId="44" fontId="5" fillId="5" borderId="4" xfId="1" applyFont="1" applyFill="1" applyBorder="1" applyAlignment="1" applyProtection="1">
      <alignment horizontal="right" vertical="center"/>
    </xf>
    <xf numFmtId="0" fontId="3" fillId="3" borderId="5" xfId="0" applyFont="1" applyFill="1" applyBorder="1" applyAlignment="1" applyProtection="1">
      <alignment vertical="center"/>
    </xf>
    <xf numFmtId="164" fontId="4" fillId="4" borderId="5" xfId="0" applyNumberFormat="1" applyFont="1" applyFill="1" applyBorder="1" applyAlignment="1" applyProtection="1">
      <alignment horizontal="right" vertical="center"/>
    </xf>
    <xf numFmtId="44" fontId="5" fillId="5" borderId="5" xfId="1" applyFont="1" applyFill="1" applyBorder="1" applyAlignment="1" applyProtection="1">
      <alignment horizontal="right" vertical="center"/>
    </xf>
    <xf numFmtId="0" fontId="8" fillId="3" borderId="5" xfId="0" applyFont="1" applyFill="1" applyBorder="1" applyAlignment="1" applyProtection="1">
      <alignment vertical="center"/>
    </xf>
    <xf numFmtId="0" fontId="3" fillId="3" borderId="0" xfId="0" applyFont="1" applyFill="1" applyBorder="1" applyAlignment="1" applyProtection="1">
      <alignment vertical="center"/>
    </xf>
    <xf numFmtId="164" fontId="4" fillId="4" borderId="0" xfId="0" applyNumberFormat="1" applyFont="1" applyFill="1" applyBorder="1" applyAlignment="1" applyProtection="1">
      <alignment horizontal="right" vertical="center"/>
    </xf>
    <xf numFmtId="44" fontId="5" fillId="5" borderId="0" xfId="1" applyFont="1" applyFill="1" applyBorder="1" applyAlignment="1" applyProtection="1">
      <alignment horizontal="right" vertical="center"/>
    </xf>
    <xf numFmtId="0" fontId="6" fillId="6" borderId="0" xfId="0" applyFont="1" applyFill="1" applyBorder="1" applyAlignment="1" applyProtection="1">
      <alignment vertical="center"/>
    </xf>
    <xf numFmtId="0" fontId="8" fillId="3" borderId="0" xfId="0" applyFont="1" applyFill="1" applyBorder="1" applyAlignment="1" applyProtection="1">
      <alignment vertical="center"/>
    </xf>
    <xf numFmtId="0" fontId="1" fillId="7" borderId="1" xfId="0" applyFont="1" applyFill="1" applyBorder="1" applyAlignment="1" applyProtection="1">
      <alignment horizontal="center" vertical="center"/>
    </xf>
    <xf numFmtId="0" fontId="3" fillId="3" borderId="1" xfId="0" applyFont="1" applyFill="1" applyBorder="1" applyAlignment="1" applyProtection="1">
      <alignment vertical="center"/>
    </xf>
    <xf numFmtId="0" fontId="8" fillId="3" borderId="1" xfId="0" applyFont="1" applyFill="1" applyBorder="1" applyAlignment="1" applyProtection="1">
      <alignment vertical="center"/>
    </xf>
    <xf numFmtId="44" fontId="5" fillId="5" borderId="1" xfId="1" applyFont="1" applyFill="1" applyBorder="1" applyAlignment="1" applyProtection="1">
      <alignment horizontal="right" vertical="center"/>
    </xf>
    <xf numFmtId="0" fontId="9" fillId="3" borderId="1" xfId="0" applyFont="1" applyFill="1" applyBorder="1" applyAlignment="1" applyProtection="1">
      <alignment vertical="center"/>
    </xf>
    <xf numFmtId="0" fontId="2" fillId="6" borderId="5" xfId="0" applyFont="1" applyFill="1" applyBorder="1" applyAlignment="1">
      <alignment vertical="center"/>
    </xf>
    <xf numFmtId="164" fontId="2" fillId="6" borderId="5" xfId="0" applyNumberFormat="1" applyFont="1" applyFill="1" applyBorder="1" applyAlignment="1">
      <alignment horizontal="right" vertical="center"/>
    </xf>
    <xf numFmtId="0" fontId="2" fillId="6" borderId="5" xfId="0" applyFont="1" applyFill="1" applyBorder="1" applyAlignment="1">
      <alignment horizontal="right" vertical="center"/>
    </xf>
    <xf numFmtId="44" fontId="2" fillId="6" borderId="5" xfId="1" applyFont="1" applyFill="1" applyBorder="1" applyAlignment="1">
      <alignment horizontal="right" vertical="center"/>
    </xf>
    <xf numFmtId="0" fontId="8" fillId="6" borderId="5" xfId="0" applyFont="1" applyFill="1" applyBorder="1" applyAlignment="1">
      <alignment vertical="center"/>
    </xf>
    <xf numFmtId="0" fontId="2" fillId="6" borderId="0" xfId="0" applyFont="1" applyFill="1" applyBorder="1" applyAlignment="1">
      <alignment horizontal="right" vertical="center"/>
    </xf>
    <xf numFmtId="0" fontId="2" fillId="6" borderId="0" xfId="0" applyFont="1" applyFill="1" applyBorder="1" applyAlignment="1">
      <alignment vertical="center"/>
    </xf>
    <xf numFmtId="164" fontId="2" fillId="6" borderId="0" xfId="0" applyNumberFormat="1" applyFont="1" applyFill="1" applyBorder="1" applyAlignment="1">
      <alignment horizontal="right" vertical="center"/>
    </xf>
    <xf numFmtId="0" fontId="8" fillId="6" borderId="0" xfId="0" applyFont="1" applyFill="1" applyBorder="1" applyAlignment="1">
      <alignment vertical="center"/>
    </xf>
    <xf numFmtId="0" fontId="1" fillId="7" borderId="1" xfId="0" applyFont="1" applyFill="1" applyBorder="1" applyAlignment="1">
      <alignment horizontal="center" vertical="center"/>
    </xf>
    <xf numFmtId="0" fontId="2" fillId="6" borderId="1" xfId="0" applyFont="1" applyFill="1" applyBorder="1" applyAlignment="1">
      <alignment vertical="center"/>
    </xf>
    <xf numFmtId="0" fontId="8" fillId="6" borderId="1" xfId="0" applyFont="1" applyFill="1" applyBorder="1" applyAlignment="1">
      <alignment vertical="center"/>
    </xf>
    <xf numFmtId="44" fontId="2" fillId="6" borderId="1" xfId="1" applyFont="1" applyFill="1" applyBorder="1" applyAlignment="1">
      <alignment horizontal="right" vertical="center"/>
    </xf>
    <xf numFmtId="44" fontId="0" fillId="0" borderId="0" xfId="1" applyFont="1" applyAlignment="1"/>
    <xf numFmtId="44" fontId="8" fillId="6" borderId="0" xfId="1" applyFont="1" applyFill="1" applyBorder="1" applyAlignment="1">
      <alignment horizontal="right" vertical="center"/>
    </xf>
    <xf numFmtId="0" fontId="0" fillId="0" borderId="0" xfId="0" applyAlignment="1">
      <alignment vertical="top" wrapText="1"/>
    </xf>
    <xf numFmtId="165" fontId="0" fillId="0" borderId="0" xfId="0" applyNumberFormat="1" applyAlignment="1">
      <alignment vertical="top" wrapText="1"/>
    </xf>
    <xf numFmtId="166" fontId="0" fillId="0" borderId="0" xfId="0" applyNumberFormat="1" applyAlignment="1">
      <alignment vertical="top" wrapText="1"/>
    </xf>
    <xf numFmtId="44" fontId="10" fillId="0" borderId="0" xfId="0" applyNumberFormat="1" applyFont="1" applyAlignment="1"/>
    <xf numFmtId="44" fontId="0" fillId="0" borderId="0" xfId="1" applyFont="1"/>
    <xf numFmtId="0" fontId="10" fillId="0" borderId="0" xfId="0" applyFont="1" applyAlignment="1"/>
    <xf numFmtId="44" fontId="0" fillId="0" borderId="0" xfId="0" applyNumberFormat="1" applyAlignment="1"/>
    <xf numFmtId="0" fontId="2" fillId="6" borderId="5" xfId="0" applyFont="1" applyFill="1" applyBorder="1" applyAlignment="1">
      <alignment vertical="center" wrapText="1"/>
    </xf>
    <xf numFmtId="0" fontId="2" fillId="6" borderId="5" xfId="0" applyFont="1" applyFill="1" applyBorder="1" applyAlignment="1" applyProtection="1">
      <alignment vertical="center" wrapText="1"/>
    </xf>
    <xf numFmtId="0" fontId="2" fillId="6" borderId="5" xfId="0" applyFont="1" applyFill="1" applyBorder="1" applyAlignment="1" applyProtection="1">
      <alignment vertical="center"/>
    </xf>
    <xf numFmtId="0" fontId="11" fillId="0" borderId="0" xfId="0" applyFont="1" applyAlignment="1"/>
    <xf numFmtId="44" fontId="12" fillId="8" borderId="1" xfId="1" applyFont="1" applyFill="1" applyBorder="1" applyAlignment="1">
      <alignment horizontal="right" vertical="center"/>
    </xf>
    <xf numFmtId="44" fontId="13" fillId="8" borderId="0" xfId="0" applyNumberFormat="1" applyFont="1" applyFill="1" applyAlignment="1"/>
    <xf numFmtId="44" fontId="12" fillId="8" borderId="1" xfId="1" applyFont="1" applyFill="1" applyBorder="1" applyAlignment="1" applyProtection="1">
      <alignment horizontal="right" vertical="center"/>
    </xf>
    <xf numFmtId="44" fontId="12" fillId="8" borderId="0" xfId="1" applyFont="1" applyFill="1" applyBorder="1" applyAlignment="1" applyProtection="1">
      <alignment horizontal="right" vertical="center"/>
    </xf>
    <xf numFmtId="0" fontId="9" fillId="6" borderId="5" xfId="0" applyFont="1" applyFill="1" applyBorder="1" applyAlignment="1">
      <alignment vertical="center"/>
    </xf>
    <xf numFmtId="0" fontId="9" fillId="6" borderId="5" xfId="0" applyFont="1" applyFill="1" applyBorder="1" applyAlignment="1">
      <alignment vertical="center" wrapText="1"/>
    </xf>
    <xf numFmtId="44" fontId="0" fillId="0" borderId="0" xfId="0" applyNumberFormat="1"/>
    <xf numFmtId="0" fontId="9" fillId="6" borderId="0" xfId="0" applyFont="1" applyFill="1" applyBorder="1" applyAlignment="1" applyProtection="1">
      <alignment vertical="center"/>
    </xf>
    <xf numFmtId="167" fontId="0" fillId="0" borderId="0" xfId="0" applyNumberFormat="1" applyAlignment="1"/>
    <xf numFmtId="168" fontId="0" fillId="0" borderId="0" xfId="0" applyNumberFormat="1" applyAlignment="1"/>
    <xf numFmtId="0" fontId="9" fillId="3" borderId="0" xfId="0" applyFont="1" applyFill="1" applyBorder="1" applyAlignment="1" applyProtection="1">
      <alignment vertical="center"/>
    </xf>
    <xf numFmtId="0" fontId="9" fillId="6" borderId="6" xfId="0" applyFont="1" applyFill="1" applyBorder="1" applyAlignment="1" applyProtection="1">
      <alignment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workbookViewId="0">
      <selection activeCell="F17" sqref="F17"/>
    </sheetView>
  </sheetViews>
  <sheetFormatPr defaultColWidth="8.88671875" defaultRowHeight="14.4" outlineLevelRow="2" x14ac:dyDescent="0.3"/>
  <cols>
    <col min="1" max="1" width="13.88671875" style="3" customWidth="1"/>
    <col min="2" max="2" width="35.109375" style="3" customWidth="1"/>
    <col min="3" max="3" width="13.88671875" style="3" customWidth="1"/>
    <col min="4" max="4" width="22.5546875" style="3" customWidth="1"/>
    <col min="5" max="5" width="17" style="3" customWidth="1"/>
    <col min="6" max="6" width="13.88671875" style="3" customWidth="1"/>
    <col min="7" max="7" width="14.21875" style="3" customWidth="1"/>
    <col min="8" max="8" width="15.88671875" style="3" customWidth="1"/>
    <col min="9" max="9" width="23" style="3" customWidth="1"/>
    <col min="10" max="10" width="86.6640625" style="3" customWidth="1"/>
    <col min="11" max="16384" width="8.88671875" style="3"/>
  </cols>
  <sheetData>
    <row r="1" spans="1:10" x14ac:dyDescent="0.3">
      <c r="A1" s="1" t="s">
        <v>0</v>
      </c>
      <c r="B1" s="1" t="s">
        <v>1</v>
      </c>
      <c r="C1" s="1" t="s">
        <v>2</v>
      </c>
      <c r="D1" s="1" t="s">
        <v>3</v>
      </c>
      <c r="E1" s="1" t="s">
        <v>4</v>
      </c>
      <c r="F1" s="1" t="s">
        <v>5</v>
      </c>
      <c r="G1" s="1" t="s">
        <v>6</v>
      </c>
      <c r="H1" s="1" t="s">
        <v>9</v>
      </c>
      <c r="I1" s="1" t="s">
        <v>10</v>
      </c>
      <c r="J1" s="1" t="s">
        <v>11</v>
      </c>
    </row>
    <row r="2" spans="1:10" outlineLevel="2" x14ac:dyDescent="0.3">
      <c r="A2" s="4" t="s">
        <v>12</v>
      </c>
      <c r="B2" s="4" t="s">
        <v>13</v>
      </c>
      <c r="C2" s="4" t="s">
        <v>14</v>
      </c>
      <c r="D2" s="5">
        <v>39660</v>
      </c>
      <c r="E2" s="4" t="s">
        <v>15</v>
      </c>
      <c r="F2" s="7">
        <v>32050</v>
      </c>
      <c r="G2" s="4" t="s">
        <v>16</v>
      </c>
      <c r="H2" s="5">
        <v>39631</v>
      </c>
      <c r="I2" s="5">
        <v>40000.666331018503</v>
      </c>
      <c r="J2" s="6" t="s">
        <v>17</v>
      </c>
    </row>
    <row r="3" spans="1:10" outlineLevel="2" x14ac:dyDescent="0.3">
      <c r="A3" s="4" t="s">
        <v>12</v>
      </c>
      <c r="B3" s="4" t="s">
        <v>13</v>
      </c>
      <c r="C3" s="4" t="s">
        <v>14</v>
      </c>
      <c r="D3" s="5">
        <v>39836.489583333299</v>
      </c>
      <c r="E3" s="4" t="s">
        <v>18</v>
      </c>
      <c r="F3" s="7">
        <v>419.09</v>
      </c>
      <c r="G3" s="4" t="s">
        <v>19</v>
      </c>
      <c r="H3" s="5">
        <v>39819.6340277778</v>
      </c>
      <c r="I3" s="5">
        <v>39819.6346990741</v>
      </c>
      <c r="J3" s="46" t="s">
        <v>20</v>
      </c>
    </row>
    <row r="4" spans="1:10" outlineLevel="2" x14ac:dyDescent="0.3">
      <c r="A4" s="4" t="s">
        <v>12</v>
      </c>
      <c r="B4" s="4" t="s">
        <v>13</v>
      </c>
      <c r="C4" s="4" t="s">
        <v>14</v>
      </c>
      <c r="D4" s="5">
        <v>39836.489583333299</v>
      </c>
      <c r="E4" s="4" t="s">
        <v>18</v>
      </c>
      <c r="F4" s="7">
        <v>41.91</v>
      </c>
      <c r="G4" s="4" t="s">
        <v>19</v>
      </c>
      <c r="H4" s="5">
        <v>39819.6340277778</v>
      </c>
      <c r="I4" s="5">
        <v>39819.6346990741</v>
      </c>
      <c r="J4" s="46" t="s">
        <v>20</v>
      </c>
    </row>
    <row r="5" spans="1:10" outlineLevel="2" x14ac:dyDescent="0.3">
      <c r="A5" s="4" t="s">
        <v>12</v>
      </c>
      <c r="B5" s="4" t="s">
        <v>13</v>
      </c>
      <c r="C5" s="4" t="s">
        <v>14</v>
      </c>
      <c r="D5" s="5">
        <v>39994</v>
      </c>
      <c r="E5" s="4" t="s">
        <v>18</v>
      </c>
      <c r="F5" s="7">
        <v>42320</v>
      </c>
      <c r="G5" s="4" t="s">
        <v>21</v>
      </c>
      <c r="H5" s="5">
        <v>39631</v>
      </c>
      <c r="I5" s="5">
        <v>40011.657974537004</v>
      </c>
      <c r="J5" s="6" t="s">
        <v>22</v>
      </c>
    </row>
    <row r="6" spans="1:10" outlineLevel="2" x14ac:dyDescent="0.3">
      <c r="A6" s="4" t="s">
        <v>12</v>
      </c>
      <c r="B6" s="4" t="s">
        <v>13</v>
      </c>
      <c r="C6" s="4" t="s">
        <v>14</v>
      </c>
      <c r="D6" s="5">
        <v>39994</v>
      </c>
      <c r="E6" s="4" t="s">
        <v>18</v>
      </c>
      <c r="F6" s="7">
        <v>25194.6</v>
      </c>
      <c r="G6" s="4" t="s">
        <v>23</v>
      </c>
      <c r="H6" s="5">
        <v>39631</v>
      </c>
      <c r="I6" s="5">
        <v>40011.660416666702</v>
      </c>
      <c r="J6" s="6" t="s">
        <v>24</v>
      </c>
    </row>
    <row r="7" spans="1:10" outlineLevel="1" x14ac:dyDescent="0.3">
      <c r="A7" s="4" t="s">
        <v>12</v>
      </c>
      <c r="B7" s="4" t="s">
        <v>13</v>
      </c>
      <c r="C7" s="11" t="s">
        <v>1146</v>
      </c>
      <c r="D7" s="9"/>
      <c r="E7" s="8"/>
      <c r="F7" s="10">
        <f>SUBTOTAL(9,F2:F6)</f>
        <v>100025.60000000001</v>
      </c>
      <c r="G7" s="8"/>
      <c r="H7" s="9"/>
      <c r="I7" s="9"/>
      <c r="J7" s="6"/>
    </row>
    <row r="8" spans="1:10" outlineLevel="2" x14ac:dyDescent="0.3">
      <c r="A8" s="4" t="s">
        <v>12</v>
      </c>
      <c r="B8" s="4" t="s">
        <v>13</v>
      </c>
      <c r="C8" s="4" t="s">
        <v>25</v>
      </c>
      <c r="D8" s="5">
        <v>40724</v>
      </c>
      <c r="E8" s="4" t="s">
        <v>26</v>
      </c>
      <c r="F8" s="7">
        <v>8261.7099999999991</v>
      </c>
      <c r="G8" s="4" t="s">
        <v>27</v>
      </c>
      <c r="H8" s="5">
        <v>40724</v>
      </c>
      <c r="I8" s="5">
        <v>40744.732268518499</v>
      </c>
      <c r="J8" s="6" t="s">
        <v>28</v>
      </c>
    </row>
    <row r="9" spans="1:10" outlineLevel="1" x14ac:dyDescent="0.3">
      <c r="A9" s="4" t="s">
        <v>12</v>
      </c>
      <c r="B9" s="4" t="s">
        <v>13</v>
      </c>
      <c r="C9" s="11" t="s">
        <v>1147</v>
      </c>
      <c r="D9" s="9"/>
      <c r="E9" s="8"/>
      <c r="F9" s="10">
        <f>SUBTOTAL(9,F8:F8)</f>
        <v>8261.7099999999991</v>
      </c>
      <c r="G9" s="8"/>
      <c r="H9" s="9"/>
      <c r="I9" s="9"/>
      <c r="J9" s="6"/>
    </row>
    <row r="10" spans="1:10" outlineLevel="2" x14ac:dyDescent="0.3">
      <c r="A10" s="4" t="s">
        <v>12</v>
      </c>
      <c r="B10" s="4" t="s">
        <v>13</v>
      </c>
      <c r="C10" s="4" t="s">
        <v>29</v>
      </c>
      <c r="D10" s="5">
        <v>40726</v>
      </c>
      <c r="E10" s="4" t="s">
        <v>30</v>
      </c>
      <c r="F10" s="7">
        <v>9114.58</v>
      </c>
      <c r="G10" s="4" t="s">
        <v>31</v>
      </c>
      <c r="H10" s="5">
        <v>40726</v>
      </c>
      <c r="I10" s="5">
        <v>41110.4909259259</v>
      </c>
      <c r="J10" s="6" t="s">
        <v>32</v>
      </c>
    </row>
    <row r="11" spans="1:10" outlineLevel="2" x14ac:dyDescent="0.3">
      <c r="A11" s="4" t="s">
        <v>12</v>
      </c>
      <c r="B11" s="4" t="s">
        <v>13</v>
      </c>
      <c r="C11" s="4" t="s">
        <v>29</v>
      </c>
      <c r="D11" s="5">
        <v>40726</v>
      </c>
      <c r="E11" s="4" t="s">
        <v>33</v>
      </c>
      <c r="F11" s="7">
        <v>1865.09</v>
      </c>
      <c r="G11" s="4" t="s">
        <v>34</v>
      </c>
      <c r="H11" s="5">
        <v>40726</v>
      </c>
      <c r="I11" s="5">
        <v>41097.5925810185</v>
      </c>
      <c r="J11" s="6" t="s">
        <v>35</v>
      </c>
    </row>
    <row r="12" spans="1:10" outlineLevel="1" x14ac:dyDescent="0.3">
      <c r="A12" s="4" t="s">
        <v>12</v>
      </c>
      <c r="B12" s="4" t="s">
        <v>13</v>
      </c>
      <c r="C12" s="11" t="s">
        <v>1148</v>
      </c>
      <c r="D12" s="9"/>
      <c r="E12" s="8"/>
      <c r="F12" s="10">
        <f>SUBTOTAL(9,F10:F11)</f>
        <v>10979.67</v>
      </c>
      <c r="G12" s="8"/>
      <c r="H12" s="9"/>
      <c r="I12" s="9"/>
      <c r="J12" s="6"/>
    </row>
    <row r="13" spans="1:10" ht="216" outlineLevel="2" x14ac:dyDescent="0.3">
      <c r="A13" s="4" t="s">
        <v>12</v>
      </c>
      <c r="B13" s="4" t="s">
        <v>13</v>
      </c>
      <c r="C13" s="4" t="s">
        <v>36</v>
      </c>
      <c r="D13" s="5">
        <v>43528.625694444403</v>
      </c>
      <c r="E13" s="4" t="s">
        <v>37</v>
      </c>
      <c r="F13" s="7">
        <v>23207</v>
      </c>
      <c r="G13" s="4" t="s">
        <v>38</v>
      </c>
      <c r="H13" s="5">
        <v>43466.690277777801</v>
      </c>
      <c r="I13" s="5">
        <v>43511.692592592597</v>
      </c>
      <c r="J13" s="45" t="s">
        <v>1720</v>
      </c>
    </row>
    <row r="14" spans="1:10" outlineLevel="1" x14ac:dyDescent="0.3">
      <c r="A14" s="4" t="s">
        <v>12</v>
      </c>
      <c r="B14" s="4" t="s">
        <v>13</v>
      </c>
      <c r="C14" s="16" t="s">
        <v>1149</v>
      </c>
      <c r="D14" s="13"/>
      <c r="E14" s="12"/>
      <c r="F14" s="14">
        <f>SUBTOTAL(9,F13:F13)</f>
        <v>23207</v>
      </c>
      <c r="G14" s="12"/>
      <c r="H14" s="13"/>
      <c r="I14" s="13"/>
      <c r="J14" s="15"/>
    </row>
    <row r="15" spans="1:10" x14ac:dyDescent="0.3">
      <c r="A15" s="12" t="s">
        <v>1162</v>
      </c>
      <c r="B15" s="12"/>
      <c r="F15" s="35">
        <v>2978</v>
      </c>
      <c r="G15" s="12"/>
      <c r="H15" s="13"/>
      <c r="I15" s="13"/>
      <c r="J15" s="37" t="s">
        <v>1343</v>
      </c>
    </row>
    <row r="16" spans="1:10" x14ac:dyDescent="0.3">
      <c r="C16" s="42" t="s">
        <v>1161</v>
      </c>
      <c r="F16" s="43">
        <f>F15</f>
        <v>2978</v>
      </c>
    </row>
    <row r="17" spans="1:7" x14ac:dyDescent="0.3">
      <c r="A17" s="55" t="s">
        <v>1810</v>
      </c>
      <c r="B17" s="55" t="s">
        <v>13</v>
      </c>
      <c r="F17" s="56">
        <v>67045</v>
      </c>
    </row>
    <row r="18" spans="1:7" x14ac:dyDescent="0.3">
      <c r="C18" s="16" t="s">
        <v>1150</v>
      </c>
      <c r="D18" s="13"/>
      <c r="E18" s="12"/>
      <c r="F18" s="51">
        <f>SUBTOTAL(9,F2:F13)+F16+F17</f>
        <v>212496.97999999998</v>
      </c>
      <c r="G18" s="57"/>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ADF29-3F2B-45FC-9786-56E48F729402}">
  <dimension ref="A1:D8"/>
  <sheetViews>
    <sheetView workbookViewId="0">
      <selection activeCell="D9" sqref="D9"/>
    </sheetView>
  </sheetViews>
  <sheetFormatPr defaultRowHeight="14.4" x14ac:dyDescent="0.3"/>
  <cols>
    <col min="1" max="1" width="7.21875" bestFit="1" customWidth="1"/>
    <col min="2" max="2" width="29.5546875" bestFit="1" customWidth="1"/>
    <col min="3" max="3" width="14.88671875" bestFit="1" customWidth="1"/>
    <col min="4" max="4" width="14.5546875" bestFit="1" customWidth="1"/>
  </cols>
  <sheetData>
    <row r="1" spans="1:4" x14ac:dyDescent="0.3">
      <c r="A1" s="17" t="s">
        <v>0</v>
      </c>
      <c r="B1" s="17" t="s">
        <v>1</v>
      </c>
      <c r="C1" s="17" t="s">
        <v>2</v>
      </c>
      <c r="D1" s="17" t="s">
        <v>5</v>
      </c>
    </row>
    <row r="2" spans="1:4" x14ac:dyDescent="0.3">
      <c r="A2" s="18" t="s">
        <v>12</v>
      </c>
      <c r="B2" s="18" t="s">
        <v>13</v>
      </c>
      <c r="C2" s="21" t="s">
        <v>1146</v>
      </c>
      <c r="D2" s="20">
        <v>100025.60000000001</v>
      </c>
    </row>
    <row r="3" spans="1:4" x14ac:dyDescent="0.3">
      <c r="A3" s="18" t="s">
        <v>12</v>
      </c>
      <c r="B3" s="18" t="s">
        <v>13</v>
      </c>
      <c r="C3" s="21" t="s">
        <v>1147</v>
      </c>
      <c r="D3" s="20">
        <v>8261.7099999999991</v>
      </c>
    </row>
    <row r="4" spans="1:4" x14ac:dyDescent="0.3">
      <c r="A4" s="18" t="s">
        <v>12</v>
      </c>
      <c r="B4" s="18" t="s">
        <v>13</v>
      </c>
      <c r="C4" s="21" t="s">
        <v>1148</v>
      </c>
      <c r="D4" s="20">
        <v>10979.67</v>
      </c>
    </row>
    <row r="5" spans="1:4" x14ac:dyDescent="0.3">
      <c r="A5" s="18" t="s">
        <v>12</v>
      </c>
      <c r="B5" s="18" t="s">
        <v>13</v>
      </c>
      <c r="C5" s="21" t="s">
        <v>1149</v>
      </c>
      <c r="D5" s="20">
        <v>23207</v>
      </c>
    </row>
    <row r="6" spans="1:4" x14ac:dyDescent="0.3">
      <c r="A6" s="12"/>
      <c r="B6" s="58" t="s">
        <v>13</v>
      </c>
      <c r="C6" s="21" t="s">
        <v>1161</v>
      </c>
      <c r="D6" s="41">
        <v>2978</v>
      </c>
    </row>
    <row r="7" spans="1:4" x14ac:dyDescent="0.3">
      <c r="B7" s="55" t="s">
        <v>13</v>
      </c>
      <c r="C7" s="59" t="s">
        <v>1810</v>
      </c>
      <c r="D7" s="56">
        <v>67045</v>
      </c>
    </row>
    <row r="8" spans="1:4" x14ac:dyDescent="0.3">
      <c r="C8" s="19" t="s">
        <v>1150</v>
      </c>
      <c r="D8" s="50">
        <f>SUM(D2:D6)+D7</f>
        <v>212496.97999999998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A836A-E629-446F-8C74-14F5FBC63558}">
  <dimension ref="A1:T705"/>
  <sheetViews>
    <sheetView topLeftCell="A677" zoomScaleNormal="100" workbookViewId="0">
      <selection activeCell="V324" sqref="V324"/>
    </sheetView>
  </sheetViews>
  <sheetFormatPr defaultColWidth="8.88671875" defaultRowHeight="14.4" outlineLevelRow="2" x14ac:dyDescent="0.3"/>
  <cols>
    <col min="1" max="1" width="13.88671875" style="3" customWidth="1"/>
    <col min="2" max="2" width="35.109375" style="3" customWidth="1"/>
    <col min="3" max="3" width="13.88671875" style="3" customWidth="1"/>
    <col min="4" max="4" width="10.88671875" style="3" hidden="1" customWidth="1"/>
    <col min="5" max="5" width="31.6640625" style="3" hidden="1" customWidth="1"/>
    <col min="6" max="6" width="23" style="3" hidden="1" customWidth="1"/>
    <col min="7" max="8" width="13.88671875" style="3" hidden="1" customWidth="1"/>
    <col min="9" max="9" width="3.6640625" style="3" customWidth="1"/>
    <col min="10" max="10" width="13.88671875" style="3" customWidth="1"/>
    <col min="11" max="11" width="20.21875" style="3" customWidth="1"/>
    <col min="12" max="12" width="9.6640625" style="3" customWidth="1"/>
    <col min="13" max="14" width="13.88671875" style="3" customWidth="1"/>
    <col min="15" max="15" width="31.6640625" style="3" customWidth="1"/>
    <col min="16" max="16" width="35.33203125" style="3" customWidth="1"/>
    <col min="17" max="17" width="22.5546875" style="3" customWidth="1"/>
    <col min="18" max="18" width="13.88671875" style="3" customWidth="1"/>
    <col min="19" max="19" width="31.77734375" style="3" customWidth="1"/>
    <col min="20" max="20" width="86.6640625" style="3" customWidth="1"/>
    <col min="21" max="16384" width="8.88671875" style="3"/>
  </cols>
  <sheetData>
    <row r="1" spans="1:20" x14ac:dyDescent="0.3">
      <c r="A1" s="2" t="s">
        <v>0</v>
      </c>
      <c r="B1" s="2" t="s">
        <v>1</v>
      </c>
      <c r="C1" s="2" t="s">
        <v>2</v>
      </c>
      <c r="D1" s="2" t="s">
        <v>7</v>
      </c>
      <c r="E1" s="2" t="s">
        <v>8</v>
      </c>
      <c r="F1" s="2" t="s">
        <v>39</v>
      </c>
      <c r="G1" s="2" t="s">
        <v>40</v>
      </c>
      <c r="H1" s="2" t="s">
        <v>41</v>
      </c>
      <c r="I1" s="2" t="s">
        <v>42</v>
      </c>
      <c r="J1" s="2" t="s">
        <v>43</v>
      </c>
      <c r="K1" s="2" t="s">
        <v>44</v>
      </c>
      <c r="L1" s="2" t="s">
        <v>6</v>
      </c>
      <c r="M1" s="2" t="s">
        <v>45</v>
      </c>
      <c r="N1" s="2" t="s">
        <v>46</v>
      </c>
      <c r="O1" s="2" t="s">
        <v>47</v>
      </c>
      <c r="P1" s="2" t="s">
        <v>9</v>
      </c>
      <c r="Q1" s="2" t="s">
        <v>3</v>
      </c>
      <c r="R1" s="2" t="s">
        <v>48</v>
      </c>
      <c r="S1" s="2" t="s">
        <v>49</v>
      </c>
      <c r="T1" s="2" t="s">
        <v>11</v>
      </c>
    </row>
    <row r="2" spans="1:20" ht="43.2" outlineLevel="2" x14ac:dyDescent="0.3">
      <c r="A2" s="22" t="s">
        <v>12</v>
      </c>
      <c r="B2" s="22" t="s">
        <v>13</v>
      </c>
      <c r="C2" s="22" t="s">
        <v>50</v>
      </c>
      <c r="D2" s="22" t="s">
        <v>51</v>
      </c>
      <c r="E2" s="22" t="s">
        <v>52</v>
      </c>
      <c r="F2" s="23">
        <v>38541.347638888903</v>
      </c>
      <c r="G2" s="22" t="s">
        <v>53</v>
      </c>
      <c r="H2" s="22" t="s">
        <v>54</v>
      </c>
      <c r="I2" s="22" t="s">
        <v>55</v>
      </c>
      <c r="K2" s="25">
        <v>214.5</v>
      </c>
      <c r="L2" s="22" t="s">
        <v>56</v>
      </c>
      <c r="M2" s="24">
        <v>500282</v>
      </c>
      <c r="N2" s="22" t="s">
        <v>57</v>
      </c>
      <c r="O2" s="22" t="s">
        <v>52</v>
      </c>
      <c r="P2" s="23">
        <v>38518</v>
      </c>
      <c r="Q2" s="23">
        <v>38534.484722222202</v>
      </c>
      <c r="R2" s="22" t="s">
        <v>58</v>
      </c>
      <c r="S2" s="22" t="s">
        <v>59</v>
      </c>
      <c r="T2" s="53" t="s">
        <v>1796</v>
      </c>
    </row>
    <row r="3" spans="1:20" outlineLevel="2" x14ac:dyDescent="0.3">
      <c r="A3" s="22" t="s">
        <v>12</v>
      </c>
      <c r="B3" s="22" t="s">
        <v>13</v>
      </c>
      <c r="C3" s="22" t="s">
        <v>50</v>
      </c>
      <c r="D3" s="22" t="s">
        <v>51</v>
      </c>
      <c r="E3" s="22" t="s">
        <v>52</v>
      </c>
      <c r="F3" s="23">
        <v>38561.299409722204</v>
      </c>
      <c r="G3" s="22" t="s">
        <v>53</v>
      </c>
      <c r="H3" s="22" t="s">
        <v>54</v>
      </c>
      <c r="I3" s="22" t="s">
        <v>55</v>
      </c>
      <c r="K3" s="25">
        <v>132</v>
      </c>
      <c r="L3" s="22" t="s">
        <v>60</v>
      </c>
      <c r="M3" s="24">
        <v>500784</v>
      </c>
      <c r="N3" s="22" t="s">
        <v>57</v>
      </c>
      <c r="O3" s="22" t="s">
        <v>52</v>
      </c>
      <c r="P3" s="23">
        <v>38548.583333333299</v>
      </c>
      <c r="Q3" s="23">
        <v>38555.618750000001</v>
      </c>
      <c r="R3" s="22" t="s">
        <v>61</v>
      </c>
      <c r="S3" s="22" t="s">
        <v>62</v>
      </c>
      <c r="T3" s="52" t="s">
        <v>63</v>
      </c>
    </row>
    <row r="4" spans="1:20" ht="43.2" outlineLevel="2" x14ac:dyDescent="0.3">
      <c r="A4" s="22" t="s">
        <v>12</v>
      </c>
      <c r="B4" s="22" t="s">
        <v>13</v>
      </c>
      <c r="C4" s="22" t="s">
        <v>50</v>
      </c>
      <c r="D4" s="22" t="s">
        <v>51</v>
      </c>
      <c r="E4" s="22" t="s">
        <v>52</v>
      </c>
      <c r="F4" s="23">
        <v>38581.4378125</v>
      </c>
      <c r="G4" s="22" t="s">
        <v>53</v>
      </c>
      <c r="H4" s="22" t="s">
        <v>54</v>
      </c>
      <c r="I4" s="22" t="s">
        <v>55</v>
      </c>
      <c r="K4" s="25">
        <v>132</v>
      </c>
      <c r="L4" s="22" t="s">
        <v>64</v>
      </c>
      <c r="M4" s="24">
        <v>501093</v>
      </c>
      <c r="N4" s="22" t="s">
        <v>57</v>
      </c>
      <c r="O4" s="22" t="s">
        <v>52</v>
      </c>
      <c r="P4" s="23">
        <v>38518</v>
      </c>
      <c r="Q4" s="23">
        <v>38568.673611111102</v>
      </c>
      <c r="R4" s="22" t="s">
        <v>65</v>
      </c>
      <c r="S4" s="22" t="s">
        <v>66</v>
      </c>
      <c r="T4" s="53" t="s">
        <v>67</v>
      </c>
    </row>
    <row r="5" spans="1:20" outlineLevel="2" x14ac:dyDescent="0.3">
      <c r="A5" s="22" t="s">
        <v>12</v>
      </c>
      <c r="B5" s="22" t="s">
        <v>13</v>
      </c>
      <c r="C5" s="22" t="s">
        <v>50</v>
      </c>
      <c r="D5" s="22" t="s">
        <v>51</v>
      </c>
      <c r="E5" s="22" t="s">
        <v>52</v>
      </c>
      <c r="F5" s="23">
        <v>38614.727002314801</v>
      </c>
      <c r="G5" s="22" t="s">
        <v>53</v>
      </c>
      <c r="H5" s="22" t="s">
        <v>54</v>
      </c>
      <c r="I5" s="22" t="s">
        <v>55</v>
      </c>
      <c r="K5" s="25">
        <v>240.9</v>
      </c>
      <c r="L5" s="22" t="s">
        <v>68</v>
      </c>
      <c r="M5" s="24">
        <v>501512</v>
      </c>
      <c r="N5" s="22" t="s">
        <v>57</v>
      </c>
      <c r="O5" s="22" t="s">
        <v>52</v>
      </c>
      <c r="P5" s="23">
        <v>38595.418055555601</v>
      </c>
      <c r="Q5" s="23">
        <v>38595.418055555601</v>
      </c>
      <c r="R5" s="22" t="s">
        <v>69</v>
      </c>
      <c r="S5" s="22" t="s">
        <v>70</v>
      </c>
      <c r="T5" s="52" t="s">
        <v>71</v>
      </c>
    </row>
    <row r="6" spans="1:20" outlineLevel="2" x14ac:dyDescent="0.3">
      <c r="A6" s="22" t="s">
        <v>12</v>
      </c>
      <c r="B6" s="22" t="s">
        <v>13</v>
      </c>
      <c r="C6" s="22" t="s">
        <v>50</v>
      </c>
      <c r="D6" s="22" t="s">
        <v>51</v>
      </c>
      <c r="E6" s="22" t="s">
        <v>52</v>
      </c>
      <c r="F6" s="23">
        <v>38615.340879629599</v>
      </c>
      <c r="G6" s="22" t="s">
        <v>53</v>
      </c>
      <c r="H6" s="22" t="s">
        <v>54</v>
      </c>
      <c r="I6" s="22" t="s">
        <v>55</v>
      </c>
      <c r="K6" s="25">
        <v>33.74</v>
      </c>
      <c r="L6" s="22" t="s">
        <v>72</v>
      </c>
      <c r="M6" s="24">
        <v>501514</v>
      </c>
      <c r="N6" s="22" t="s">
        <v>57</v>
      </c>
      <c r="O6" s="22" t="s">
        <v>52</v>
      </c>
      <c r="P6" s="23">
        <v>38614.525000000001</v>
      </c>
      <c r="Q6" s="23">
        <v>38614.525694444397</v>
      </c>
      <c r="R6" s="22" t="s">
        <v>73</v>
      </c>
      <c r="S6" s="22" t="s">
        <v>74</v>
      </c>
      <c r="T6" s="52" t="s">
        <v>75</v>
      </c>
    </row>
    <row r="7" spans="1:20" outlineLevel="2" x14ac:dyDescent="0.3">
      <c r="A7" s="22" t="s">
        <v>12</v>
      </c>
      <c r="B7" s="22" t="s">
        <v>13</v>
      </c>
      <c r="C7" s="22" t="s">
        <v>50</v>
      </c>
      <c r="D7" s="22" t="s">
        <v>51</v>
      </c>
      <c r="E7" s="22" t="s">
        <v>52</v>
      </c>
      <c r="F7" s="23">
        <v>38618.649884259299</v>
      </c>
      <c r="G7" s="22" t="s">
        <v>53</v>
      </c>
      <c r="H7" s="22" t="s">
        <v>54</v>
      </c>
      <c r="I7" s="22" t="s">
        <v>55</v>
      </c>
      <c r="K7" s="25">
        <v>347.6</v>
      </c>
      <c r="L7" s="22" t="s">
        <v>76</v>
      </c>
      <c r="M7" s="24">
        <v>501556</v>
      </c>
      <c r="N7" s="22" t="s">
        <v>57</v>
      </c>
      <c r="O7" s="22" t="s">
        <v>52</v>
      </c>
      <c r="P7" s="23">
        <v>38595.591666666704</v>
      </c>
      <c r="Q7" s="23">
        <v>38601.577777777798</v>
      </c>
      <c r="R7" s="22" t="s">
        <v>69</v>
      </c>
      <c r="S7" s="22" t="s">
        <v>70</v>
      </c>
      <c r="T7" s="52" t="s">
        <v>77</v>
      </c>
    </row>
    <row r="8" spans="1:20" outlineLevel="2" x14ac:dyDescent="0.3">
      <c r="A8" s="22" t="s">
        <v>12</v>
      </c>
      <c r="B8" s="22" t="s">
        <v>13</v>
      </c>
      <c r="C8" s="22" t="s">
        <v>50</v>
      </c>
      <c r="D8" s="22" t="s">
        <v>51</v>
      </c>
      <c r="E8" s="22" t="s">
        <v>52</v>
      </c>
      <c r="F8" s="23">
        <v>38684.679895833302</v>
      </c>
      <c r="G8" s="22" t="s">
        <v>53</v>
      </c>
      <c r="H8" s="22" t="s">
        <v>54</v>
      </c>
      <c r="I8" s="22" t="s">
        <v>55</v>
      </c>
      <c r="K8" s="25">
        <v>113</v>
      </c>
      <c r="L8" s="22" t="s">
        <v>78</v>
      </c>
      <c r="M8" s="24">
        <v>501853</v>
      </c>
      <c r="N8" s="22" t="s">
        <v>57</v>
      </c>
      <c r="O8" s="22" t="s">
        <v>52</v>
      </c>
      <c r="P8" s="23">
        <v>38673.472916666702</v>
      </c>
      <c r="Q8" s="23">
        <v>38680.582638888904</v>
      </c>
      <c r="R8" s="22" t="s">
        <v>79</v>
      </c>
      <c r="S8" s="22" t="s">
        <v>80</v>
      </c>
      <c r="T8" s="22" t="s">
        <v>81</v>
      </c>
    </row>
    <row r="9" spans="1:20" outlineLevel="2" x14ac:dyDescent="0.3">
      <c r="A9" s="22" t="s">
        <v>12</v>
      </c>
      <c r="B9" s="22" t="s">
        <v>13</v>
      </c>
      <c r="C9" s="22" t="s">
        <v>50</v>
      </c>
      <c r="D9" s="22" t="s">
        <v>51</v>
      </c>
      <c r="E9" s="22" t="s">
        <v>52</v>
      </c>
      <c r="F9" s="23">
        <v>38691.433310185203</v>
      </c>
      <c r="G9" s="22" t="s">
        <v>53</v>
      </c>
      <c r="H9" s="22" t="s">
        <v>54</v>
      </c>
      <c r="I9" s="22" t="s">
        <v>55</v>
      </c>
      <c r="K9" s="25">
        <v>6545</v>
      </c>
      <c r="L9" s="22" t="s">
        <v>82</v>
      </c>
      <c r="M9" s="24">
        <v>501875</v>
      </c>
      <c r="N9" s="22" t="s">
        <v>57</v>
      </c>
      <c r="O9" s="22" t="s">
        <v>52</v>
      </c>
      <c r="P9" s="23">
        <v>38667.654166666704</v>
      </c>
      <c r="Q9" s="23">
        <v>38672.373611111099</v>
      </c>
      <c r="R9" s="22" t="s">
        <v>83</v>
      </c>
      <c r="S9" s="22" t="s">
        <v>84</v>
      </c>
      <c r="T9" s="52" t="s">
        <v>85</v>
      </c>
    </row>
    <row r="10" spans="1:20" outlineLevel="2" x14ac:dyDescent="0.3">
      <c r="A10" s="22" t="s">
        <v>12</v>
      </c>
      <c r="B10" s="22" t="s">
        <v>13</v>
      </c>
      <c r="C10" s="22" t="s">
        <v>50</v>
      </c>
      <c r="D10" s="22" t="s">
        <v>51</v>
      </c>
      <c r="E10" s="22" t="s">
        <v>52</v>
      </c>
      <c r="F10" s="23">
        <v>38764.498703703699</v>
      </c>
      <c r="G10" s="22" t="s">
        <v>53</v>
      </c>
      <c r="H10" s="22" t="s">
        <v>54</v>
      </c>
      <c r="I10" s="22" t="s">
        <v>55</v>
      </c>
      <c r="K10" s="25">
        <v>269.5</v>
      </c>
      <c r="L10" s="22" t="s">
        <v>86</v>
      </c>
      <c r="M10" s="24">
        <v>502109</v>
      </c>
      <c r="N10" s="22" t="s">
        <v>57</v>
      </c>
      <c r="O10" s="22" t="s">
        <v>52</v>
      </c>
      <c r="P10" s="23">
        <v>38758.379166666702</v>
      </c>
      <c r="Q10" s="23">
        <v>38762.630555555603</v>
      </c>
      <c r="R10" s="22" t="s">
        <v>83</v>
      </c>
      <c r="S10" s="22" t="s">
        <v>84</v>
      </c>
      <c r="T10" s="22" t="s">
        <v>87</v>
      </c>
    </row>
    <row r="11" spans="1:20" outlineLevel="2" x14ac:dyDescent="0.3">
      <c r="A11" s="22" t="s">
        <v>12</v>
      </c>
      <c r="B11" s="22" t="s">
        <v>13</v>
      </c>
      <c r="C11" s="22" t="s">
        <v>50</v>
      </c>
      <c r="D11" s="22" t="s">
        <v>51</v>
      </c>
      <c r="E11" s="22" t="s">
        <v>52</v>
      </c>
      <c r="F11" s="23">
        <v>38775.471828703703</v>
      </c>
      <c r="G11" s="22" t="s">
        <v>53</v>
      </c>
      <c r="H11" s="22" t="s">
        <v>54</v>
      </c>
      <c r="I11" s="22" t="s">
        <v>55</v>
      </c>
      <c r="K11" s="25">
        <v>132</v>
      </c>
      <c r="L11" s="22" t="s">
        <v>88</v>
      </c>
      <c r="M11" s="24">
        <v>502123</v>
      </c>
      <c r="N11" s="22" t="s">
        <v>57</v>
      </c>
      <c r="O11" s="22" t="s">
        <v>52</v>
      </c>
      <c r="P11" s="23">
        <v>38765.650694444397</v>
      </c>
      <c r="Q11" s="23">
        <v>38769.65</v>
      </c>
      <c r="R11" s="22" t="s">
        <v>83</v>
      </c>
      <c r="S11" s="22" t="s">
        <v>84</v>
      </c>
      <c r="T11" s="22" t="s">
        <v>89</v>
      </c>
    </row>
    <row r="12" spans="1:20" outlineLevel="2" x14ac:dyDescent="0.3">
      <c r="A12" s="22" t="s">
        <v>12</v>
      </c>
      <c r="B12" s="22" t="s">
        <v>13</v>
      </c>
      <c r="C12" s="22" t="s">
        <v>50</v>
      </c>
      <c r="D12" s="22" t="s">
        <v>51</v>
      </c>
      <c r="E12" s="22" t="s">
        <v>52</v>
      </c>
      <c r="F12" s="23">
        <v>38796.312430555598</v>
      </c>
      <c r="G12" s="22" t="s">
        <v>53</v>
      </c>
      <c r="H12" s="22" t="s">
        <v>54</v>
      </c>
      <c r="I12" s="22" t="s">
        <v>55</v>
      </c>
      <c r="K12" s="25">
        <v>129.80000000000001</v>
      </c>
      <c r="L12" s="22" t="s">
        <v>90</v>
      </c>
      <c r="M12" s="24">
        <v>502206</v>
      </c>
      <c r="N12" s="22" t="s">
        <v>57</v>
      </c>
      <c r="O12" s="22" t="s">
        <v>52</v>
      </c>
      <c r="P12" s="23">
        <v>38735.568055555603</v>
      </c>
      <c r="Q12" s="23">
        <v>38735.568055555603</v>
      </c>
      <c r="R12" s="22" t="s">
        <v>69</v>
      </c>
      <c r="S12" s="22" t="s">
        <v>70</v>
      </c>
      <c r="T12" s="22" t="s">
        <v>71</v>
      </c>
    </row>
    <row r="13" spans="1:20" outlineLevel="2" x14ac:dyDescent="0.3">
      <c r="A13" s="22" t="s">
        <v>12</v>
      </c>
      <c r="B13" s="22" t="s">
        <v>13</v>
      </c>
      <c r="C13" s="22" t="s">
        <v>50</v>
      </c>
      <c r="D13" s="22" t="s">
        <v>51</v>
      </c>
      <c r="E13" s="22" t="s">
        <v>52</v>
      </c>
      <c r="F13" s="23">
        <v>38839.401319444398</v>
      </c>
      <c r="G13" s="22" t="s">
        <v>53</v>
      </c>
      <c r="H13" s="22" t="s">
        <v>54</v>
      </c>
      <c r="I13" s="22" t="s">
        <v>55</v>
      </c>
      <c r="K13" s="25">
        <v>154</v>
      </c>
      <c r="L13" s="22" t="s">
        <v>91</v>
      </c>
      <c r="M13" s="24">
        <v>502326</v>
      </c>
      <c r="N13" s="22" t="s">
        <v>57</v>
      </c>
      <c r="O13" s="22" t="s">
        <v>52</v>
      </c>
      <c r="P13" s="23">
        <v>38828.346527777801</v>
      </c>
      <c r="Q13" s="23">
        <v>38839.396527777797</v>
      </c>
      <c r="R13" s="22" t="s">
        <v>83</v>
      </c>
      <c r="S13" s="22" t="s">
        <v>84</v>
      </c>
      <c r="T13" s="22" t="s">
        <v>92</v>
      </c>
    </row>
    <row r="14" spans="1:20" outlineLevel="2" x14ac:dyDescent="0.3">
      <c r="A14" s="22" t="s">
        <v>12</v>
      </c>
      <c r="B14" s="22" t="s">
        <v>13</v>
      </c>
      <c r="C14" s="22" t="s">
        <v>50</v>
      </c>
      <c r="D14" s="22" t="s">
        <v>51</v>
      </c>
      <c r="E14" s="22" t="s">
        <v>52</v>
      </c>
      <c r="F14" s="23">
        <v>38841.501990740697</v>
      </c>
      <c r="G14" s="22" t="s">
        <v>53</v>
      </c>
      <c r="H14" s="22" t="s">
        <v>54</v>
      </c>
      <c r="I14" s="22" t="s">
        <v>55</v>
      </c>
      <c r="K14" s="25">
        <v>449.73</v>
      </c>
      <c r="L14" s="22" t="s">
        <v>93</v>
      </c>
      <c r="M14" s="24">
        <v>502338</v>
      </c>
      <c r="N14" s="22" t="s">
        <v>57</v>
      </c>
      <c r="O14" s="22" t="s">
        <v>52</v>
      </c>
      <c r="P14" s="23">
        <v>38833.535416666702</v>
      </c>
      <c r="Q14" s="23">
        <v>38838.547222222202</v>
      </c>
      <c r="R14" s="22" t="s">
        <v>94</v>
      </c>
      <c r="S14" s="22" t="s">
        <v>95</v>
      </c>
      <c r="T14" s="22" t="s">
        <v>96</v>
      </c>
    </row>
    <row r="15" spans="1:20" outlineLevel="2" x14ac:dyDescent="0.3">
      <c r="A15" s="22" t="s">
        <v>12</v>
      </c>
      <c r="B15" s="22" t="s">
        <v>13</v>
      </c>
      <c r="C15" s="22" t="s">
        <v>50</v>
      </c>
      <c r="D15" s="22" t="s">
        <v>51</v>
      </c>
      <c r="E15" s="22" t="s">
        <v>52</v>
      </c>
      <c r="F15" s="23">
        <v>38848.390972222202</v>
      </c>
      <c r="G15" s="22" t="s">
        <v>53</v>
      </c>
      <c r="H15" s="22" t="s">
        <v>54</v>
      </c>
      <c r="I15" s="22" t="s">
        <v>55</v>
      </c>
      <c r="K15" s="25">
        <v>22</v>
      </c>
      <c r="L15" s="22" t="s">
        <v>97</v>
      </c>
      <c r="M15" s="24">
        <v>502366</v>
      </c>
      <c r="N15" s="22" t="s">
        <v>57</v>
      </c>
      <c r="O15" s="22" t="s">
        <v>52</v>
      </c>
      <c r="P15" s="23">
        <v>38846.597222222197</v>
      </c>
      <c r="Q15" s="23">
        <v>38848.347222222197</v>
      </c>
      <c r="R15" s="22" t="s">
        <v>98</v>
      </c>
      <c r="S15" s="22" t="s">
        <v>99</v>
      </c>
      <c r="T15" s="22" t="s">
        <v>1492</v>
      </c>
    </row>
    <row r="16" spans="1:20" ht="28.8" outlineLevel="2" x14ac:dyDescent="0.3">
      <c r="A16" s="22" t="s">
        <v>12</v>
      </c>
      <c r="B16" s="22" t="s">
        <v>13</v>
      </c>
      <c r="C16" s="22" t="s">
        <v>50</v>
      </c>
      <c r="D16" s="22" t="s">
        <v>51</v>
      </c>
      <c r="E16" s="22" t="s">
        <v>52</v>
      </c>
      <c r="F16" s="23">
        <v>38856.386747685203</v>
      </c>
      <c r="G16" s="22" t="s">
        <v>53</v>
      </c>
      <c r="H16" s="22" t="s">
        <v>54</v>
      </c>
      <c r="I16" s="22" t="s">
        <v>55</v>
      </c>
      <c r="K16" s="25">
        <v>412.5</v>
      </c>
      <c r="L16" s="22" t="s">
        <v>100</v>
      </c>
      <c r="M16" s="24">
        <v>502387</v>
      </c>
      <c r="N16" s="22" t="s">
        <v>57</v>
      </c>
      <c r="O16" s="22" t="s">
        <v>52</v>
      </c>
      <c r="P16" s="23">
        <v>38839.630555555603</v>
      </c>
      <c r="Q16" s="23">
        <v>38853.547916666699</v>
      </c>
      <c r="R16" s="22" t="s">
        <v>101</v>
      </c>
      <c r="S16" s="22" t="s">
        <v>102</v>
      </c>
      <c r="T16" s="53" t="s">
        <v>1797</v>
      </c>
    </row>
    <row r="17" spans="1:20" outlineLevel="2" x14ac:dyDescent="0.3">
      <c r="A17" s="22" t="s">
        <v>12</v>
      </c>
      <c r="B17" s="22" t="s">
        <v>13</v>
      </c>
      <c r="C17" s="22" t="s">
        <v>50</v>
      </c>
      <c r="D17" s="22" t="s">
        <v>51</v>
      </c>
      <c r="E17" s="22" t="s">
        <v>52</v>
      </c>
      <c r="F17" s="23">
        <v>38866.406828703701</v>
      </c>
      <c r="G17" s="22" t="s">
        <v>53</v>
      </c>
      <c r="H17" s="22" t="s">
        <v>54</v>
      </c>
      <c r="I17" s="22" t="s">
        <v>55</v>
      </c>
      <c r="K17" s="25">
        <v>132</v>
      </c>
      <c r="L17" s="22" t="s">
        <v>103</v>
      </c>
      <c r="M17" s="24">
        <v>502414</v>
      </c>
      <c r="N17" s="22" t="s">
        <v>57</v>
      </c>
      <c r="O17" s="22" t="s">
        <v>52</v>
      </c>
      <c r="P17" s="23">
        <v>38856.426388888904</v>
      </c>
      <c r="Q17" s="23">
        <v>38866.397916666698</v>
      </c>
      <c r="R17" s="22" t="s">
        <v>83</v>
      </c>
      <c r="S17" s="22" t="s">
        <v>84</v>
      </c>
      <c r="T17" s="52" t="s">
        <v>104</v>
      </c>
    </row>
    <row r="18" spans="1:20" outlineLevel="2" x14ac:dyDescent="0.3">
      <c r="A18" s="22" t="s">
        <v>12</v>
      </c>
      <c r="B18" s="22" t="s">
        <v>13</v>
      </c>
      <c r="C18" s="22" t="s">
        <v>50</v>
      </c>
      <c r="D18" s="22" t="s">
        <v>51</v>
      </c>
      <c r="E18" s="22" t="s">
        <v>52</v>
      </c>
      <c r="F18" s="23">
        <v>38873.478379629603</v>
      </c>
      <c r="G18" s="22" t="s">
        <v>53</v>
      </c>
      <c r="H18" s="22" t="s">
        <v>54</v>
      </c>
      <c r="I18" s="22" t="s">
        <v>55</v>
      </c>
      <c r="K18" s="25">
        <v>338.8</v>
      </c>
      <c r="L18" s="22" t="s">
        <v>105</v>
      </c>
      <c r="M18" s="24">
        <v>502445</v>
      </c>
      <c r="N18" s="22" t="s">
        <v>57</v>
      </c>
      <c r="O18" s="22" t="s">
        <v>52</v>
      </c>
      <c r="P18" s="23">
        <v>38873.46875</v>
      </c>
      <c r="Q18" s="23">
        <v>38873.469444444403</v>
      </c>
      <c r="R18" s="22" t="s">
        <v>73</v>
      </c>
      <c r="S18" s="22" t="s">
        <v>74</v>
      </c>
      <c r="T18" s="22" t="s">
        <v>106</v>
      </c>
    </row>
    <row r="19" spans="1:20" outlineLevel="2" x14ac:dyDescent="0.3">
      <c r="A19" s="22" t="s">
        <v>12</v>
      </c>
      <c r="B19" s="22" t="s">
        <v>13</v>
      </c>
      <c r="C19" s="22" t="s">
        <v>50</v>
      </c>
      <c r="D19" s="22" t="s">
        <v>51</v>
      </c>
      <c r="E19" s="22" t="s">
        <v>52</v>
      </c>
      <c r="F19" s="23">
        <v>38884.403217592597</v>
      </c>
      <c r="G19" s="22" t="s">
        <v>53</v>
      </c>
      <c r="H19" s="22" t="s">
        <v>54</v>
      </c>
      <c r="I19" s="22" t="s">
        <v>55</v>
      </c>
      <c r="K19" s="25">
        <v>35</v>
      </c>
      <c r="L19" s="22" t="s">
        <v>107</v>
      </c>
      <c r="M19" s="24">
        <v>502478</v>
      </c>
      <c r="N19" s="22" t="s">
        <v>57</v>
      </c>
      <c r="O19" s="22" t="s">
        <v>52</v>
      </c>
      <c r="P19" s="23">
        <v>38828.346527777801</v>
      </c>
      <c r="Q19" s="23">
        <v>38833.537499999999</v>
      </c>
      <c r="R19" s="22" t="s">
        <v>108</v>
      </c>
      <c r="S19" s="22" t="s">
        <v>109</v>
      </c>
      <c r="T19" s="52" t="s">
        <v>110</v>
      </c>
    </row>
    <row r="20" spans="1:20" outlineLevel="2" x14ac:dyDescent="0.3">
      <c r="A20" s="22" t="s">
        <v>12</v>
      </c>
      <c r="B20" s="22" t="s">
        <v>13</v>
      </c>
      <c r="C20" s="22" t="s">
        <v>50</v>
      </c>
      <c r="D20" s="22" t="s">
        <v>111</v>
      </c>
      <c r="E20" s="22" t="s">
        <v>112</v>
      </c>
      <c r="F20" s="23">
        <v>38884.436550925901</v>
      </c>
      <c r="G20" s="22" t="s">
        <v>53</v>
      </c>
      <c r="H20" s="22" t="s">
        <v>113</v>
      </c>
      <c r="I20" s="22" t="s">
        <v>55</v>
      </c>
      <c r="K20" s="25">
        <v>67.430000000000007</v>
      </c>
      <c r="L20" s="22" t="s">
        <v>114</v>
      </c>
      <c r="M20" s="24">
        <v>502486</v>
      </c>
      <c r="N20" s="22" t="s">
        <v>57</v>
      </c>
      <c r="O20" s="22" t="s">
        <v>112</v>
      </c>
      <c r="P20" s="23">
        <v>38853.622222222199</v>
      </c>
      <c r="Q20" s="23">
        <v>38856.423611111102</v>
      </c>
      <c r="R20" s="22" t="s">
        <v>115</v>
      </c>
      <c r="S20" s="22" t="s">
        <v>116</v>
      </c>
      <c r="T20" s="52" t="s">
        <v>117</v>
      </c>
    </row>
    <row r="21" spans="1:20" outlineLevel="2" x14ac:dyDescent="0.3">
      <c r="A21" s="22" t="s">
        <v>12</v>
      </c>
      <c r="B21" s="22" t="s">
        <v>13</v>
      </c>
      <c r="C21" s="22" t="s">
        <v>50</v>
      </c>
      <c r="D21" s="22" t="s">
        <v>51</v>
      </c>
      <c r="E21" s="22" t="s">
        <v>52</v>
      </c>
      <c r="F21" s="23">
        <v>38889.638877314799</v>
      </c>
      <c r="G21" s="22" t="s">
        <v>53</v>
      </c>
      <c r="H21" s="22" t="s">
        <v>54</v>
      </c>
      <c r="I21" s="22" t="s">
        <v>55</v>
      </c>
      <c r="K21" s="25">
        <v>13024</v>
      </c>
      <c r="L21" s="22" t="s">
        <v>118</v>
      </c>
      <c r="M21" s="24">
        <v>502526</v>
      </c>
      <c r="N21" s="22" t="s">
        <v>57</v>
      </c>
      <c r="O21" s="22" t="s">
        <v>52</v>
      </c>
      <c r="P21" s="23">
        <v>38828.346527777801</v>
      </c>
      <c r="Q21" s="23">
        <v>38889.636805555601</v>
      </c>
      <c r="R21" s="22" t="s">
        <v>119</v>
      </c>
      <c r="S21" s="22" t="s">
        <v>120</v>
      </c>
      <c r="T21" s="52" t="s">
        <v>121</v>
      </c>
    </row>
    <row r="22" spans="1:20" outlineLevel="1" x14ac:dyDescent="0.3">
      <c r="A22" s="22" t="s">
        <v>12</v>
      </c>
      <c r="B22" s="22" t="s">
        <v>13</v>
      </c>
      <c r="C22" s="26" t="s">
        <v>1151</v>
      </c>
      <c r="D22" s="22"/>
      <c r="E22" s="22"/>
      <c r="F22" s="23"/>
      <c r="G22" s="22"/>
      <c r="H22" s="22"/>
      <c r="I22" s="22"/>
      <c r="K22" s="25">
        <f>SUBTOTAL(9,K2:K21)</f>
        <v>22925.5</v>
      </c>
      <c r="L22" s="22"/>
      <c r="M22" s="24"/>
      <c r="N22" s="22"/>
      <c r="O22" s="22"/>
      <c r="P22" s="23"/>
      <c r="Q22" s="23"/>
      <c r="R22" s="22"/>
      <c r="S22" s="22"/>
      <c r="T22" s="22"/>
    </row>
    <row r="23" spans="1:20" outlineLevel="2" x14ac:dyDescent="0.3">
      <c r="A23" s="22" t="s">
        <v>12</v>
      </c>
      <c r="B23" s="22" t="s">
        <v>13</v>
      </c>
      <c r="C23" s="22" t="s">
        <v>122</v>
      </c>
      <c r="D23" s="22" t="s">
        <v>51</v>
      </c>
      <c r="E23" s="22" t="s">
        <v>52</v>
      </c>
      <c r="F23" s="23">
        <v>38908.523506944402</v>
      </c>
      <c r="G23" s="22" t="s">
        <v>53</v>
      </c>
      <c r="H23" s="22" t="s">
        <v>54</v>
      </c>
      <c r="I23" s="22" t="s">
        <v>55</v>
      </c>
      <c r="K23" s="25">
        <v>86.9</v>
      </c>
      <c r="L23" s="22" t="s">
        <v>123</v>
      </c>
      <c r="M23" s="24">
        <v>502580</v>
      </c>
      <c r="N23" s="22" t="s">
        <v>57</v>
      </c>
      <c r="O23" s="22" t="s">
        <v>52</v>
      </c>
      <c r="P23" s="23">
        <v>38882.439583333296</v>
      </c>
      <c r="Q23" s="23">
        <v>38890.3618055556</v>
      </c>
      <c r="R23" s="22" t="s">
        <v>69</v>
      </c>
      <c r="S23" s="22" t="s">
        <v>70</v>
      </c>
      <c r="T23" s="52" t="s">
        <v>124</v>
      </c>
    </row>
    <row r="24" spans="1:20" outlineLevel="2" x14ac:dyDescent="0.3">
      <c r="A24" s="22" t="s">
        <v>12</v>
      </c>
      <c r="B24" s="22" t="s">
        <v>13</v>
      </c>
      <c r="C24" s="22" t="s">
        <v>122</v>
      </c>
      <c r="D24" s="22" t="s">
        <v>125</v>
      </c>
      <c r="E24" s="22" t="s">
        <v>126</v>
      </c>
      <c r="F24" s="23">
        <v>38910.431770833296</v>
      </c>
      <c r="G24" s="22" t="s">
        <v>127</v>
      </c>
      <c r="H24" s="22" t="s">
        <v>128</v>
      </c>
      <c r="I24" s="22" t="s">
        <v>55</v>
      </c>
      <c r="K24" s="25">
        <v>476.11</v>
      </c>
      <c r="L24" s="22" t="s">
        <v>129</v>
      </c>
      <c r="M24" s="24">
        <v>502601</v>
      </c>
      <c r="N24" s="22" t="s">
        <v>57</v>
      </c>
      <c r="O24" s="22" t="s">
        <v>126</v>
      </c>
      <c r="P24" s="23">
        <v>38910.412499999999</v>
      </c>
      <c r="Q24" s="23">
        <v>38910.412499999999</v>
      </c>
      <c r="R24" s="22" t="s">
        <v>130</v>
      </c>
      <c r="S24" s="22" t="s">
        <v>131</v>
      </c>
      <c r="T24" s="22" t="s">
        <v>132</v>
      </c>
    </row>
    <row r="25" spans="1:20" outlineLevel="2" x14ac:dyDescent="0.3">
      <c r="A25" s="22" t="s">
        <v>12</v>
      </c>
      <c r="B25" s="22" t="s">
        <v>13</v>
      </c>
      <c r="C25" s="22" t="s">
        <v>122</v>
      </c>
      <c r="D25" s="22" t="s">
        <v>133</v>
      </c>
      <c r="E25" s="22" t="s">
        <v>134</v>
      </c>
      <c r="F25" s="23">
        <v>38919.356006944399</v>
      </c>
      <c r="G25" s="22" t="s">
        <v>127</v>
      </c>
      <c r="H25" s="22" t="s">
        <v>135</v>
      </c>
      <c r="I25" s="22" t="s">
        <v>55</v>
      </c>
      <c r="K25" s="25">
        <v>71.5</v>
      </c>
      <c r="L25" s="22" t="s">
        <v>136</v>
      </c>
      <c r="M25" s="24">
        <v>502636</v>
      </c>
      <c r="N25" s="22" t="s">
        <v>57</v>
      </c>
      <c r="O25" s="22" t="s">
        <v>134</v>
      </c>
      <c r="P25" s="23">
        <v>38908.573611111096</v>
      </c>
      <c r="Q25" s="23">
        <v>38911.627777777801</v>
      </c>
      <c r="R25" s="22" t="s">
        <v>83</v>
      </c>
      <c r="S25" s="22" t="s">
        <v>84</v>
      </c>
      <c r="T25" s="52" t="s">
        <v>137</v>
      </c>
    </row>
    <row r="26" spans="1:20" outlineLevel="2" x14ac:dyDescent="0.3">
      <c r="A26" s="22" t="s">
        <v>12</v>
      </c>
      <c r="B26" s="22" t="s">
        <v>13</v>
      </c>
      <c r="C26" s="22" t="s">
        <v>122</v>
      </c>
      <c r="D26" s="22" t="s">
        <v>51</v>
      </c>
      <c r="E26" s="22" t="s">
        <v>52</v>
      </c>
      <c r="F26" s="23">
        <v>38922.349745370397</v>
      </c>
      <c r="G26" s="22" t="s">
        <v>127</v>
      </c>
      <c r="H26" s="22" t="s">
        <v>54</v>
      </c>
      <c r="I26" s="22" t="s">
        <v>55</v>
      </c>
      <c r="K26" s="25">
        <v>110</v>
      </c>
      <c r="L26" s="22" t="s">
        <v>138</v>
      </c>
      <c r="M26" s="24">
        <v>502640</v>
      </c>
      <c r="N26" s="22" t="s">
        <v>57</v>
      </c>
      <c r="O26" s="22" t="s">
        <v>52</v>
      </c>
      <c r="P26" s="23">
        <v>38911.466666666704</v>
      </c>
      <c r="Q26" s="23">
        <v>38917.483333333301</v>
      </c>
      <c r="R26" s="22" t="s">
        <v>98</v>
      </c>
      <c r="S26" s="22" t="s">
        <v>99</v>
      </c>
      <c r="T26" s="22" t="s">
        <v>139</v>
      </c>
    </row>
    <row r="27" spans="1:20" outlineLevel="2" x14ac:dyDescent="0.3">
      <c r="A27" s="22" t="s">
        <v>12</v>
      </c>
      <c r="B27" s="22" t="s">
        <v>13</v>
      </c>
      <c r="C27" s="22" t="s">
        <v>122</v>
      </c>
      <c r="D27" s="22" t="s">
        <v>140</v>
      </c>
      <c r="E27" s="22" t="s">
        <v>141</v>
      </c>
      <c r="F27" s="23">
        <v>38929.421909722201</v>
      </c>
      <c r="G27" s="22" t="s">
        <v>127</v>
      </c>
      <c r="H27" s="22" t="s">
        <v>142</v>
      </c>
      <c r="I27" s="22" t="s">
        <v>55</v>
      </c>
      <c r="K27" s="25">
        <v>112.5</v>
      </c>
      <c r="L27" s="22" t="s">
        <v>143</v>
      </c>
      <c r="M27" s="24">
        <v>502666</v>
      </c>
      <c r="N27" s="22" t="s">
        <v>57</v>
      </c>
      <c r="O27" s="22" t="s">
        <v>141</v>
      </c>
      <c r="P27" s="23">
        <v>38904.4152777778</v>
      </c>
      <c r="Q27" s="23">
        <v>38911.4284722222</v>
      </c>
      <c r="R27" s="22" t="s">
        <v>101</v>
      </c>
      <c r="S27" s="22" t="s">
        <v>102</v>
      </c>
      <c r="T27" s="22" t="s">
        <v>144</v>
      </c>
    </row>
    <row r="28" spans="1:20" outlineLevel="2" x14ac:dyDescent="0.3">
      <c r="A28" s="22" t="s">
        <v>12</v>
      </c>
      <c r="B28" s="22" t="s">
        <v>13</v>
      </c>
      <c r="C28" s="22" t="s">
        <v>122</v>
      </c>
      <c r="D28" s="22" t="s">
        <v>111</v>
      </c>
      <c r="E28" s="22" t="s">
        <v>112</v>
      </c>
      <c r="F28" s="23">
        <v>38936.502418981501</v>
      </c>
      <c r="G28" s="22" t="s">
        <v>127</v>
      </c>
      <c r="H28" s="22" t="s">
        <v>113</v>
      </c>
      <c r="I28" s="22" t="s">
        <v>55</v>
      </c>
      <c r="K28" s="25">
        <v>101.86</v>
      </c>
      <c r="L28" s="22" t="s">
        <v>145</v>
      </c>
      <c r="M28" s="24">
        <v>502707</v>
      </c>
      <c r="N28" s="22" t="s">
        <v>57</v>
      </c>
      <c r="O28" s="22" t="s">
        <v>112</v>
      </c>
      <c r="P28" s="23">
        <v>38933.339583333298</v>
      </c>
      <c r="Q28" s="23">
        <v>38933.339583333298</v>
      </c>
      <c r="R28" s="22" t="s">
        <v>115</v>
      </c>
      <c r="S28" s="22" t="s">
        <v>116</v>
      </c>
      <c r="T28" s="22" t="s">
        <v>1493</v>
      </c>
    </row>
    <row r="29" spans="1:20" outlineLevel="2" x14ac:dyDescent="0.3">
      <c r="A29" s="22" t="s">
        <v>12</v>
      </c>
      <c r="B29" s="22" t="s">
        <v>13</v>
      </c>
      <c r="C29" s="22" t="s">
        <v>122</v>
      </c>
      <c r="D29" s="22" t="s">
        <v>125</v>
      </c>
      <c r="E29" s="22" t="s">
        <v>126</v>
      </c>
      <c r="F29" s="23">
        <v>38940.653773148202</v>
      </c>
      <c r="G29" s="22" t="s">
        <v>127</v>
      </c>
      <c r="H29" s="22" t="s">
        <v>128</v>
      </c>
      <c r="I29" s="22" t="s">
        <v>55</v>
      </c>
      <c r="K29" s="25">
        <v>78.099999999999994</v>
      </c>
      <c r="L29" s="22" t="s">
        <v>146</v>
      </c>
      <c r="M29" s="24">
        <v>502735</v>
      </c>
      <c r="N29" s="22" t="s">
        <v>57</v>
      </c>
      <c r="O29" s="22" t="s">
        <v>126</v>
      </c>
      <c r="P29" s="23">
        <v>38940.65</v>
      </c>
      <c r="Q29" s="23">
        <v>38940.65</v>
      </c>
      <c r="R29" s="22" t="s">
        <v>130</v>
      </c>
      <c r="S29" s="22" t="s">
        <v>131</v>
      </c>
      <c r="T29" s="22" t="s">
        <v>147</v>
      </c>
    </row>
    <row r="30" spans="1:20" outlineLevel="2" x14ac:dyDescent="0.3">
      <c r="A30" s="22" t="s">
        <v>12</v>
      </c>
      <c r="B30" s="22" t="s">
        <v>13</v>
      </c>
      <c r="C30" s="22" t="s">
        <v>122</v>
      </c>
      <c r="D30" s="22" t="s">
        <v>148</v>
      </c>
      <c r="E30" s="22" t="s">
        <v>149</v>
      </c>
      <c r="F30" s="23">
        <v>38947.650960648098</v>
      </c>
      <c r="G30" s="22" t="s">
        <v>127</v>
      </c>
      <c r="H30" s="22" t="s">
        <v>150</v>
      </c>
      <c r="I30" s="22" t="s">
        <v>55</v>
      </c>
      <c r="K30" s="25">
        <v>121</v>
      </c>
      <c r="L30" s="22" t="s">
        <v>151</v>
      </c>
      <c r="M30" s="24">
        <v>502759</v>
      </c>
      <c r="N30" s="22" t="s">
        <v>57</v>
      </c>
      <c r="O30" s="22" t="s">
        <v>149</v>
      </c>
      <c r="P30" s="23">
        <v>38947.527083333298</v>
      </c>
      <c r="Q30" s="23">
        <v>38947.527083333298</v>
      </c>
      <c r="R30" s="22" t="s">
        <v>152</v>
      </c>
      <c r="S30" s="22" t="s">
        <v>153</v>
      </c>
      <c r="T30" s="22" t="s">
        <v>154</v>
      </c>
    </row>
    <row r="31" spans="1:20" outlineLevel="2" x14ac:dyDescent="0.3">
      <c r="A31" s="22" t="s">
        <v>12</v>
      </c>
      <c r="B31" s="22" t="s">
        <v>13</v>
      </c>
      <c r="C31" s="22" t="s">
        <v>122</v>
      </c>
      <c r="D31" s="22" t="s">
        <v>148</v>
      </c>
      <c r="E31" s="22" t="s">
        <v>149</v>
      </c>
      <c r="F31" s="23">
        <v>38978.6035416667</v>
      </c>
      <c r="G31" s="22" t="s">
        <v>127</v>
      </c>
      <c r="H31" s="22" t="s">
        <v>150</v>
      </c>
      <c r="I31" s="22" t="s">
        <v>55</v>
      </c>
      <c r="K31" s="25">
        <v>2728.9</v>
      </c>
      <c r="L31" s="22" t="s">
        <v>155</v>
      </c>
      <c r="M31" s="24">
        <v>502887</v>
      </c>
      <c r="N31" s="22" t="s">
        <v>57</v>
      </c>
      <c r="O31" s="22" t="s">
        <v>149</v>
      </c>
      <c r="P31" s="23">
        <v>38978.550000000003</v>
      </c>
      <c r="Q31" s="23">
        <v>38978.550000000003</v>
      </c>
      <c r="R31" s="22" t="s">
        <v>152</v>
      </c>
      <c r="S31" s="22" t="s">
        <v>153</v>
      </c>
      <c r="T31" s="22" t="s">
        <v>1494</v>
      </c>
    </row>
    <row r="32" spans="1:20" outlineLevel="2" x14ac:dyDescent="0.3">
      <c r="A32" s="22" t="s">
        <v>12</v>
      </c>
      <c r="B32" s="22" t="s">
        <v>13</v>
      </c>
      <c r="C32" s="22" t="s">
        <v>122</v>
      </c>
      <c r="D32" s="22" t="s">
        <v>148</v>
      </c>
      <c r="E32" s="22" t="s">
        <v>149</v>
      </c>
      <c r="F32" s="23">
        <v>38978.6035416667</v>
      </c>
      <c r="G32" s="22" t="s">
        <v>127</v>
      </c>
      <c r="H32" s="22" t="s">
        <v>150</v>
      </c>
      <c r="I32" s="22" t="s">
        <v>55</v>
      </c>
      <c r="K32" s="25">
        <v>57.17</v>
      </c>
      <c r="L32" s="22" t="s">
        <v>156</v>
      </c>
      <c r="M32" s="24">
        <v>502887</v>
      </c>
      <c r="N32" s="22" t="s">
        <v>57</v>
      </c>
      <c r="O32" s="22" t="s">
        <v>149</v>
      </c>
      <c r="P32" s="23">
        <v>38978.560416666704</v>
      </c>
      <c r="Q32" s="23">
        <v>38978.560416666704</v>
      </c>
      <c r="R32" s="22" t="s">
        <v>152</v>
      </c>
      <c r="S32" s="22" t="s">
        <v>153</v>
      </c>
      <c r="T32" s="22" t="s">
        <v>157</v>
      </c>
    </row>
    <row r="33" spans="1:20" outlineLevel="2" x14ac:dyDescent="0.3">
      <c r="A33" s="22" t="s">
        <v>12</v>
      </c>
      <c r="B33" s="22" t="s">
        <v>13</v>
      </c>
      <c r="C33" s="22" t="s">
        <v>122</v>
      </c>
      <c r="D33" s="22" t="s">
        <v>125</v>
      </c>
      <c r="E33" s="22" t="s">
        <v>126</v>
      </c>
      <c r="F33" s="23">
        <v>38978.653541666703</v>
      </c>
      <c r="G33" s="22" t="s">
        <v>127</v>
      </c>
      <c r="H33" s="22" t="s">
        <v>128</v>
      </c>
      <c r="I33" s="22" t="s">
        <v>55</v>
      </c>
      <c r="K33" s="25">
        <v>154</v>
      </c>
      <c r="L33" s="22" t="s">
        <v>158</v>
      </c>
      <c r="M33" s="24">
        <v>502889</v>
      </c>
      <c r="N33" s="22" t="s">
        <v>57</v>
      </c>
      <c r="O33" s="22" t="s">
        <v>126</v>
      </c>
      <c r="P33" s="23">
        <v>38978.648611111101</v>
      </c>
      <c r="Q33" s="23">
        <v>38978.648611111101</v>
      </c>
      <c r="R33" s="22" t="s">
        <v>130</v>
      </c>
      <c r="S33" s="22" t="s">
        <v>131</v>
      </c>
      <c r="T33" s="22" t="s">
        <v>159</v>
      </c>
    </row>
    <row r="34" spans="1:20" ht="28.8" outlineLevel="2" x14ac:dyDescent="0.3">
      <c r="A34" s="22" t="s">
        <v>12</v>
      </c>
      <c r="B34" s="22" t="s">
        <v>13</v>
      </c>
      <c r="C34" s="22" t="s">
        <v>122</v>
      </c>
      <c r="D34" s="22" t="s">
        <v>140</v>
      </c>
      <c r="E34" s="22" t="s">
        <v>141</v>
      </c>
      <c r="F34" s="23">
        <v>38982.343113425901</v>
      </c>
      <c r="G34" s="22" t="s">
        <v>127</v>
      </c>
      <c r="H34" s="22" t="s">
        <v>54</v>
      </c>
      <c r="I34" s="22" t="s">
        <v>55</v>
      </c>
      <c r="K34" s="25">
        <v>289.08</v>
      </c>
      <c r="L34" s="22" t="s">
        <v>160</v>
      </c>
      <c r="M34" s="24">
        <v>502908</v>
      </c>
      <c r="N34" s="22" t="s">
        <v>57</v>
      </c>
      <c r="O34" s="22" t="s">
        <v>141</v>
      </c>
      <c r="P34" s="23">
        <v>38965.680555555598</v>
      </c>
      <c r="Q34" s="23">
        <v>38980.668749999997</v>
      </c>
      <c r="R34" s="22" t="s">
        <v>101</v>
      </c>
      <c r="S34" s="22" t="s">
        <v>102</v>
      </c>
      <c r="T34" s="44" t="s">
        <v>1495</v>
      </c>
    </row>
    <row r="35" spans="1:20" outlineLevel="2" x14ac:dyDescent="0.3">
      <c r="A35" s="22" t="s">
        <v>12</v>
      </c>
      <c r="B35" s="22" t="s">
        <v>13</v>
      </c>
      <c r="C35" s="22" t="s">
        <v>122</v>
      </c>
      <c r="D35" s="22" t="s">
        <v>51</v>
      </c>
      <c r="E35" s="22" t="s">
        <v>52</v>
      </c>
      <c r="F35" s="23">
        <v>38999.332581018498</v>
      </c>
      <c r="G35" s="22" t="s">
        <v>127</v>
      </c>
      <c r="H35" s="22" t="s">
        <v>54</v>
      </c>
      <c r="I35" s="22" t="s">
        <v>55</v>
      </c>
      <c r="K35" s="25">
        <v>40</v>
      </c>
      <c r="L35" s="22" t="s">
        <v>161</v>
      </c>
      <c r="M35" s="24">
        <v>502972</v>
      </c>
      <c r="N35" s="22" t="s">
        <v>57</v>
      </c>
      <c r="O35" s="22" t="s">
        <v>52</v>
      </c>
      <c r="P35" s="23">
        <v>38972.436805555597</v>
      </c>
      <c r="Q35" s="23">
        <v>38992.351388888899</v>
      </c>
      <c r="R35" s="22" t="s">
        <v>101</v>
      </c>
      <c r="S35" s="22" t="s">
        <v>102</v>
      </c>
      <c r="T35" s="22" t="s">
        <v>162</v>
      </c>
    </row>
    <row r="36" spans="1:20" outlineLevel="2" x14ac:dyDescent="0.3">
      <c r="A36" s="22" t="s">
        <v>12</v>
      </c>
      <c r="B36" s="22" t="s">
        <v>13</v>
      </c>
      <c r="C36" s="22" t="s">
        <v>122</v>
      </c>
      <c r="D36" s="22" t="s">
        <v>51</v>
      </c>
      <c r="E36" s="22" t="s">
        <v>52</v>
      </c>
      <c r="F36" s="23">
        <v>39000.392997685201</v>
      </c>
      <c r="G36" s="22" t="s">
        <v>127</v>
      </c>
      <c r="H36" s="22" t="s">
        <v>54</v>
      </c>
      <c r="I36" s="22" t="s">
        <v>55</v>
      </c>
      <c r="K36" s="25">
        <v>154</v>
      </c>
      <c r="L36" s="22" t="s">
        <v>163</v>
      </c>
      <c r="M36" s="24">
        <v>502982</v>
      </c>
      <c r="N36" s="22" t="s">
        <v>57</v>
      </c>
      <c r="O36" s="22" t="s">
        <v>52</v>
      </c>
      <c r="P36" s="23">
        <v>38965.677083333299</v>
      </c>
      <c r="Q36" s="23">
        <v>38995.434027777803</v>
      </c>
      <c r="R36" s="22" t="s">
        <v>119</v>
      </c>
      <c r="S36" s="22" t="s">
        <v>120</v>
      </c>
      <c r="T36" s="52" t="s">
        <v>164</v>
      </c>
    </row>
    <row r="37" spans="1:20" outlineLevel="2" x14ac:dyDescent="0.3">
      <c r="A37" s="22" t="s">
        <v>12</v>
      </c>
      <c r="B37" s="22" t="s">
        <v>13</v>
      </c>
      <c r="C37" s="22" t="s">
        <v>122</v>
      </c>
      <c r="D37" s="22" t="s">
        <v>165</v>
      </c>
      <c r="E37" s="22" t="s">
        <v>166</v>
      </c>
      <c r="F37" s="23">
        <v>39002.422175925902</v>
      </c>
      <c r="G37" s="22" t="s">
        <v>127</v>
      </c>
      <c r="H37" s="22" t="s">
        <v>167</v>
      </c>
      <c r="I37" s="22" t="s">
        <v>55</v>
      </c>
      <c r="K37" s="25">
        <v>586.41</v>
      </c>
      <c r="L37" s="22" t="s">
        <v>168</v>
      </c>
      <c r="M37" s="24">
        <v>502998</v>
      </c>
      <c r="N37" s="22" t="s">
        <v>57</v>
      </c>
      <c r="O37" s="22" t="s">
        <v>166</v>
      </c>
      <c r="P37" s="23">
        <v>39000.493750000001</v>
      </c>
      <c r="Q37" s="23">
        <v>39000.493750000001</v>
      </c>
      <c r="R37" s="22" t="s">
        <v>73</v>
      </c>
      <c r="S37" s="22" t="s">
        <v>74</v>
      </c>
      <c r="T37" s="22" t="s">
        <v>169</v>
      </c>
    </row>
    <row r="38" spans="1:20" outlineLevel="2" x14ac:dyDescent="0.3">
      <c r="A38" s="22" t="s">
        <v>12</v>
      </c>
      <c r="B38" s="22" t="s">
        <v>13</v>
      </c>
      <c r="C38" s="22" t="s">
        <v>122</v>
      </c>
      <c r="D38" s="22" t="s">
        <v>165</v>
      </c>
      <c r="E38" s="22" t="s">
        <v>166</v>
      </c>
      <c r="F38" s="23">
        <v>39002.422175925902</v>
      </c>
      <c r="G38" s="22" t="s">
        <v>127</v>
      </c>
      <c r="H38" s="22" t="s">
        <v>167</v>
      </c>
      <c r="I38" s="22" t="s">
        <v>55</v>
      </c>
      <c r="K38" s="25">
        <v>42.35</v>
      </c>
      <c r="L38" s="22" t="s">
        <v>170</v>
      </c>
      <c r="M38" s="24">
        <v>502998</v>
      </c>
      <c r="N38" s="22" t="s">
        <v>57</v>
      </c>
      <c r="O38" s="22" t="s">
        <v>166</v>
      </c>
      <c r="P38" s="23">
        <v>39000.497222222199</v>
      </c>
      <c r="Q38" s="23">
        <v>39000.637499999997</v>
      </c>
      <c r="R38" s="22" t="s">
        <v>73</v>
      </c>
      <c r="S38" s="22" t="s">
        <v>74</v>
      </c>
      <c r="T38" s="22" t="s">
        <v>171</v>
      </c>
    </row>
    <row r="39" spans="1:20" outlineLevel="2" x14ac:dyDescent="0.3">
      <c r="A39" s="22" t="s">
        <v>12</v>
      </c>
      <c r="B39" s="22" t="s">
        <v>13</v>
      </c>
      <c r="C39" s="22" t="s">
        <v>122</v>
      </c>
      <c r="D39" s="22" t="s">
        <v>148</v>
      </c>
      <c r="E39" s="22" t="s">
        <v>149</v>
      </c>
      <c r="F39" s="23">
        <v>39006.545081018499</v>
      </c>
      <c r="G39" s="22" t="s">
        <v>127</v>
      </c>
      <c r="H39" s="22" t="s">
        <v>150</v>
      </c>
      <c r="I39" s="22" t="s">
        <v>55</v>
      </c>
      <c r="K39" s="25">
        <v>121</v>
      </c>
      <c r="L39" s="22" t="s">
        <v>172</v>
      </c>
      <c r="M39" s="24">
        <v>503004</v>
      </c>
      <c r="N39" s="22" t="s">
        <v>57</v>
      </c>
      <c r="O39" s="22" t="s">
        <v>149</v>
      </c>
      <c r="P39" s="23">
        <v>39006.489583333299</v>
      </c>
      <c r="Q39" s="23">
        <v>39006.489583333299</v>
      </c>
      <c r="R39" s="22" t="s">
        <v>152</v>
      </c>
      <c r="S39" s="22" t="s">
        <v>153</v>
      </c>
      <c r="T39" s="22" t="s">
        <v>173</v>
      </c>
    </row>
    <row r="40" spans="1:20" ht="43.2" outlineLevel="2" x14ac:dyDescent="0.3">
      <c r="A40" s="22" t="s">
        <v>12</v>
      </c>
      <c r="B40" s="22" t="s">
        <v>13</v>
      </c>
      <c r="C40" s="22" t="s">
        <v>122</v>
      </c>
      <c r="D40" s="22" t="s">
        <v>140</v>
      </c>
      <c r="E40" s="22" t="s">
        <v>141</v>
      </c>
      <c r="F40" s="23">
        <v>39008.638773148101</v>
      </c>
      <c r="G40" s="22" t="s">
        <v>53</v>
      </c>
      <c r="H40" s="22" t="s">
        <v>54</v>
      </c>
      <c r="I40" s="22" t="s">
        <v>55</v>
      </c>
      <c r="K40" s="25">
        <v>88</v>
      </c>
      <c r="L40" s="22" t="s">
        <v>174</v>
      </c>
      <c r="M40" s="24">
        <v>503018</v>
      </c>
      <c r="N40" s="22" t="s">
        <v>57</v>
      </c>
      <c r="O40" s="22" t="s">
        <v>141</v>
      </c>
      <c r="P40" s="23">
        <v>38985.436111111099</v>
      </c>
      <c r="Q40" s="23">
        <v>38993.439583333296</v>
      </c>
      <c r="R40" s="22" t="s">
        <v>65</v>
      </c>
      <c r="S40" s="22" t="s">
        <v>66</v>
      </c>
      <c r="T40" s="53" t="s">
        <v>175</v>
      </c>
    </row>
    <row r="41" spans="1:20" outlineLevel="2" x14ac:dyDescent="0.3">
      <c r="A41" s="22" t="s">
        <v>12</v>
      </c>
      <c r="B41" s="22" t="s">
        <v>13</v>
      </c>
      <c r="C41" s="22" t="s">
        <v>122</v>
      </c>
      <c r="D41" s="22" t="s">
        <v>51</v>
      </c>
      <c r="E41" s="22" t="s">
        <v>52</v>
      </c>
      <c r="F41" s="23">
        <v>39023.706782407397</v>
      </c>
      <c r="G41" s="22" t="s">
        <v>127</v>
      </c>
      <c r="H41" s="22" t="s">
        <v>54</v>
      </c>
      <c r="I41" s="22" t="s">
        <v>55</v>
      </c>
      <c r="K41" s="25">
        <v>77</v>
      </c>
      <c r="L41" s="22" t="s">
        <v>176</v>
      </c>
      <c r="M41" s="24">
        <v>503048</v>
      </c>
      <c r="N41" s="22" t="s">
        <v>57</v>
      </c>
      <c r="O41" s="22" t="s">
        <v>52</v>
      </c>
      <c r="P41" s="23">
        <v>38982.572916666701</v>
      </c>
      <c r="Q41" s="23">
        <v>38996.592361111099</v>
      </c>
      <c r="R41" s="22" t="s">
        <v>108</v>
      </c>
      <c r="S41" s="22" t="s">
        <v>109</v>
      </c>
      <c r="T41" s="52" t="s">
        <v>1798</v>
      </c>
    </row>
    <row r="42" spans="1:20" outlineLevel="2" x14ac:dyDescent="0.3">
      <c r="A42" s="22" t="s">
        <v>12</v>
      </c>
      <c r="B42" s="22" t="s">
        <v>13</v>
      </c>
      <c r="C42" s="22" t="s">
        <v>122</v>
      </c>
      <c r="D42" s="22" t="s">
        <v>51</v>
      </c>
      <c r="E42" s="22" t="s">
        <v>52</v>
      </c>
      <c r="F42" s="23">
        <v>39023.706782407397</v>
      </c>
      <c r="G42" s="22" t="s">
        <v>127</v>
      </c>
      <c r="H42" s="22" t="s">
        <v>54</v>
      </c>
      <c r="I42" s="22" t="s">
        <v>55</v>
      </c>
      <c r="K42" s="25">
        <v>110</v>
      </c>
      <c r="L42" s="22" t="s">
        <v>177</v>
      </c>
      <c r="M42" s="24">
        <v>503048</v>
      </c>
      <c r="N42" s="22" t="s">
        <v>57</v>
      </c>
      <c r="O42" s="22" t="s">
        <v>52</v>
      </c>
      <c r="P42" s="23">
        <v>38986.554166666698</v>
      </c>
      <c r="Q42" s="23">
        <v>38986.554166666698</v>
      </c>
      <c r="R42" s="22" t="s">
        <v>108</v>
      </c>
      <c r="S42" s="22" t="s">
        <v>109</v>
      </c>
      <c r="T42" s="52" t="s">
        <v>178</v>
      </c>
    </row>
    <row r="43" spans="1:20" outlineLevel="2" x14ac:dyDescent="0.3">
      <c r="A43" s="22" t="s">
        <v>12</v>
      </c>
      <c r="B43" s="22" t="s">
        <v>13</v>
      </c>
      <c r="C43" s="22" t="s">
        <v>122</v>
      </c>
      <c r="D43" s="22" t="s">
        <v>125</v>
      </c>
      <c r="E43" s="22" t="s">
        <v>126</v>
      </c>
      <c r="F43" s="23">
        <v>39027.690798611096</v>
      </c>
      <c r="G43" s="22" t="s">
        <v>127</v>
      </c>
      <c r="H43" s="22" t="s">
        <v>128</v>
      </c>
      <c r="I43" s="22" t="s">
        <v>55</v>
      </c>
      <c r="K43" s="25">
        <v>484.29</v>
      </c>
      <c r="L43" s="22" t="s">
        <v>179</v>
      </c>
      <c r="M43" s="24">
        <v>503069</v>
      </c>
      <c r="N43" s="22" t="s">
        <v>57</v>
      </c>
      <c r="O43" s="22" t="s">
        <v>126</v>
      </c>
      <c r="P43" s="23">
        <v>39027.686805555597</v>
      </c>
      <c r="Q43" s="23">
        <v>39027.686805555597</v>
      </c>
      <c r="R43" s="22" t="s">
        <v>130</v>
      </c>
      <c r="S43" s="22" t="s">
        <v>131</v>
      </c>
      <c r="T43" s="22" t="s">
        <v>180</v>
      </c>
    </row>
    <row r="44" spans="1:20" ht="28.8" outlineLevel="2" x14ac:dyDescent="0.3">
      <c r="A44" s="22" t="s">
        <v>12</v>
      </c>
      <c r="B44" s="22" t="s">
        <v>13</v>
      </c>
      <c r="C44" s="22" t="s">
        <v>122</v>
      </c>
      <c r="D44" s="22" t="s">
        <v>133</v>
      </c>
      <c r="E44" s="22" t="s">
        <v>134</v>
      </c>
      <c r="F44" s="23">
        <v>39037.367881944403</v>
      </c>
      <c r="G44" s="22" t="s">
        <v>53</v>
      </c>
      <c r="H44" s="22" t="s">
        <v>54</v>
      </c>
      <c r="I44" s="22" t="s">
        <v>55</v>
      </c>
      <c r="K44" s="25">
        <v>77</v>
      </c>
      <c r="L44" s="22" t="s">
        <v>181</v>
      </c>
      <c r="M44" s="24">
        <v>503100</v>
      </c>
      <c r="N44" s="22" t="s">
        <v>57</v>
      </c>
      <c r="O44" s="22" t="s">
        <v>134</v>
      </c>
      <c r="P44" s="23">
        <v>39027.518750000003</v>
      </c>
      <c r="Q44" s="23">
        <v>39036.481249999997</v>
      </c>
      <c r="R44" s="22" t="s">
        <v>83</v>
      </c>
      <c r="S44" s="22" t="s">
        <v>84</v>
      </c>
      <c r="T44" s="53" t="s">
        <v>182</v>
      </c>
    </row>
    <row r="45" spans="1:20" outlineLevel="2" x14ac:dyDescent="0.3">
      <c r="A45" s="22" t="s">
        <v>12</v>
      </c>
      <c r="B45" s="22" t="s">
        <v>13</v>
      </c>
      <c r="C45" s="22" t="s">
        <v>122</v>
      </c>
      <c r="D45" s="22" t="s">
        <v>140</v>
      </c>
      <c r="E45" s="22" t="s">
        <v>141</v>
      </c>
      <c r="F45" s="23">
        <v>39037.394965277803</v>
      </c>
      <c r="G45" s="22" t="s">
        <v>127</v>
      </c>
      <c r="H45" s="22" t="s">
        <v>142</v>
      </c>
      <c r="I45" s="22" t="s">
        <v>55</v>
      </c>
      <c r="K45" s="25">
        <v>104.3</v>
      </c>
      <c r="L45" s="22" t="s">
        <v>183</v>
      </c>
      <c r="M45" s="24">
        <v>503101</v>
      </c>
      <c r="N45" s="22" t="s">
        <v>57</v>
      </c>
      <c r="O45" s="22" t="s">
        <v>141</v>
      </c>
      <c r="P45" s="23">
        <v>39016.461111111101</v>
      </c>
      <c r="Q45" s="23">
        <v>39037.389583333301</v>
      </c>
      <c r="R45" s="22" t="s">
        <v>101</v>
      </c>
      <c r="S45" s="22" t="s">
        <v>102</v>
      </c>
      <c r="T45" s="22" t="s">
        <v>184</v>
      </c>
    </row>
    <row r="46" spans="1:20" outlineLevel="2" x14ac:dyDescent="0.3">
      <c r="A46" s="22" t="s">
        <v>12</v>
      </c>
      <c r="B46" s="22" t="s">
        <v>13</v>
      </c>
      <c r="C46" s="22" t="s">
        <v>122</v>
      </c>
      <c r="D46" s="22" t="s">
        <v>125</v>
      </c>
      <c r="E46" s="22" t="s">
        <v>126</v>
      </c>
      <c r="F46" s="23">
        <v>39041.633159722202</v>
      </c>
      <c r="G46" s="22" t="s">
        <v>127</v>
      </c>
      <c r="H46" s="22" t="s">
        <v>128</v>
      </c>
      <c r="I46" s="22" t="s">
        <v>55</v>
      </c>
      <c r="K46" s="25">
        <v>78.099999999999994</v>
      </c>
      <c r="L46" s="22" t="s">
        <v>185</v>
      </c>
      <c r="M46" s="24">
        <v>503118</v>
      </c>
      <c r="N46" s="22" t="s">
        <v>57</v>
      </c>
      <c r="O46" s="22" t="s">
        <v>126</v>
      </c>
      <c r="P46" s="23">
        <v>39041.629861111098</v>
      </c>
      <c r="Q46" s="23">
        <v>39041.629861111098</v>
      </c>
      <c r="R46" s="22" t="s">
        <v>130</v>
      </c>
      <c r="S46" s="22" t="s">
        <v>131</v>
      </c>
      <c r="T46" s="22" t="s">
        <v>186</v>
      </c>
    </row>
    <row r="47" spans="1:20" outlineLevel="2" x14ac:dyDescent="0.3">
      <c r="A47" s="22" t="s">
        <v>12</v>
      </c>
      <c r="B47" s="22" t="s">
        <v>13</v>
      </c>
      <c r="C47" s="22" t="s">
        <v>122</v>
      </c>
      <c r="D47" s="22" t="s">
        <v>125</v>
      </c>
      <c r="E47" s="22" t="s">
        <v>126</v>
      </c>
      <c r="F47" s="23">
        <v>39044.584548611099</v>
      </c>
      <c r="G47" s="22" t="s">
        <v>127</v>
      </c>
      <c r="H47" s="22" t="s">
        <v>128</v>
      </c>
      <c r="I47" s="22" t="s">
        <v>55</v>
      </c>
      <c r="K47" s="25">
        <v>476.11</v>
      </c>
      <c r="L47" s="22" t="s">
        <v>187</v>
      </c>
      <c r="M47" s="24">
        <v>503130</v>
      </c>
      <c r="N47" s="22" t="s">
        <v>57</v>
      </c>
      <c r="O47" s="22" t="s">
        <v>126</v>
      </c>
      <c r="P47" s="23">
        <v>39043.693749999999</v>
      </c>
      <c r="Q47" s="23">
        <v>39043.693749999999</v>
      </c>
      <c r="R47" s="22" t="s">
        <v>130</v>
      </c>
      <c r="S47" s="22" t="s">
        <v>131</v>
      </c>
      <c r="T47" s="22" t="s">
        <v>188</v>
      </c>
    </row>
    <row r="48" spans="1:20" outlineLevel="2" x14ac:dyDescent="0.3">
      <c r="A48" s="22" t="s">
        <v>12</v>
      </c>
      <c r="B48" s="22" t="s">
        <v>13</v>
      </c>
      <c r="C48" s="22" t="s">
        <v>122</v>
      </c>
      <c r="D48" s="22" t="s">
        <v>148</v>
      </c>
      <c r="E48" s="22" t="s">
        <v>149</v>
      </c>
      <c r="F48" s="23">
        <v>39044.650520833296</v>
      </c>
      <c r="G48" s="22" t="s">
        <v>127</v>
      </c>
      <c r="H48" s="22" t="s">
        <v>150</v>
      </c>
      <c r="I48" s="22" t="s">
        <v>55</v>
      </c>
      <c r="K48" s="25">
        <v>121</v>
      </c>
      <c r="L48" s="22" t="s">
        <v>189</v>
      </c>
      <c r="M48" s="24">
        <v>503134</v>
      </c>
      <c r="N48" s="22" t="s">
        <v>57</v>
      </c>
      <c r="O48" s="22" t="s">
        <v>149</v>
      </c>
      <c r="P48" s="23">
        <v>39044.647916666698</v>
      </c>
      <c r="Q48" s="23">
        <v>39044.648611111101</v>
      </c>
      <c r="R48" s="22" t="s">
        <v>152</v>
      </c>
      <c r="S48" s="22" t="s">
        <v>153</v>
      </c>
      <c r="T48" s="22" t="s">
        <v>190</v>
      </c>
    </row>
    <row r="49" spans="1:20" outlineLevel="2" x14ac:dyDescent="0.3">
      <c r="A49" s="22" t="s">
        <v>12</v>
      </c>
      <c r="B49" s="22" t="s">
        <v>13</v>
      </c>
      <c r="C49" s="22" t="s">
        <v>122</v>
      </c>
      <c r="D49" s="22" t="s">
        <v>51</v>
      </c>
      <c r="E49" s="22" t="s">
        <v>52</v>
      </c>
      <c r="F49" s="23">
        <v>39048.371354166702</v>
      </c>
      <c r="G49" s="22" t="s">
        <v>127</v>
      </c>
      <c r="H49" s="22" t="s">
        <v>54</v>
      </c>
      <c r="I49" s="22" t="s">
        <v>55</v>
      </c>
      <c r="K49" s="25">
        <v>429</v>
      </c>
      <c r="L49" s="22" t="s">
        <v>191</v>
      </c>
      <c r="M49" s="24">
        <v>503117</v>
      </c>
      <c r="N49" s="22" t="s">
        <v>57</v>
      </c>
      <c r="O49" s="22" t="s">
        <v>52</v>
      </c>
      <c r="P49" s="23">
        <v>39009.439583333296</v>
      </c>
      <c r="Q49" s="23">
        <v>39030.635416666701</v>
      </c>
      <c r="R49" s="22" t="s">
        <v>61</v>
      </c>
      <c r="S49" s="22" t="s">
        <v>62</v>
      </c>
      <c r="T49" s="22" t="s">
        <v>192</v>
      </c>
    </row>
    <row r="50" spans="1:20" outlineLevel="2" x14ac:dyDescent="0.3">
      <c r="A50" s="22" t="s">
        <v>12</v>
      </c>
      <c r="B50" s="22" t="s">
        <v>13</v>
      </c>
      <c r="C50" s="22" t="s">
        <v>122</v>
      </c>
      <c r="D50" s="22" t="s">
        <v>140</v>
      </c>
      <c r="E50" s="22" t="s">
        <v>141</v>
      </c>
      <c r="F50" s="23">
        <v>39056.6102314815</v>
      </c>
      <c r="G50" s="22" t="s">
        <v>53</v>
      </c>
      <c r="H50" s="22" t="s">
        <v>54</v>
      </c>
      <c r="I50" s="22" t="s">
        <v>55</v>
      </c>
      <c r="K50" s="25">
        <v>1391.45</v>
      </c>
      <c r="L50" s="22" t="s">
        <v>193</v>
      </c>
      <c r="M50" s="24">
        <v>503172</v>
      </c>
      <c r="N50" s="22" t="s">
        <v>57</v>
      </c>
      <c r="O50" s="22" t="s">
        <v>141</v>
      </c>
      <c r="P50" s="23">
        <v>39043.386805555601</v>
      </c>
      <c r="Q50" s="23">
        <v>39051.391666666699</v>
      </c>
      <c r="R50" s="22" t="s">
        <v>101</v>
      </c>
      <c r="S50" s="22" t="s">
        <v>102</v>
      </c>
      <c r="T50" s="22" t="s">
        <v>194</v>
      </c>
    </row>
    <row r="51" spans="1:20" outlineLevel="2" x14ac:dyDescent="0.3">
      <c r="A51" s="22" t="s">
        <v>12</v>
      </c>
      <c r="B51" s="22" t="s">
        <v>13</v>
      </c>
      <c r="C51" s="22" t="s">
        <v>122</v>
      </c>
      <c r="D51" s="22" t="s">
        <v>148</v>
      </c>
      <c r="E51" s="22" t="s">
        <v>149</v>
      </c>
      <c r="F51" s="23">
        <v>39058.495648148099</v>
      </c>
      <c r="G51" s="22" t="s">
        <v>127</v>
      </c>
      <c r="H51" s="22" t="s">
        <v>150</v>
      </c>
      <c r="I51" s="22" t="s">
        <v>55</v>
      </c>
      <c r="K51" s="25">
        <v>11.44</v>
      </c>
      <c r="L51" s="22" t="s">
        <v>195</v>
      </c>
      <c r="M51" s="24">
        <v>503180</v>
      </c>
      <c r="N51" s="22" t="s">
        <v>57</v>
      </c>
      <c r="O51" s="22" t="s">
        <v>149</v>
      </c>
      <c r="P51" s="23">
        <v>39055.690277777801</v>
      </c>
      <c r="Q51" s="23">
        <v>39058.442361111098</v>
      </c>
      <c r="R51" s="22" t="s">
        <v>98</v>
      </c>
      <c r="S51" s="22" t="s">
        <v>99</v>
      </c>
      <c r="T51" s="22" t="s">
        <v>1496</v>
      </c>
    </row>
    <row r="52" spans="1:20" outlineLevel="2" x14ac:dyDescent="0.3">
      <c r="A52" s="22" t="s">
        <v>12</v>
      </c>
      <c r="B52" s="22" t="s">
        <v>13</v>
      </c>
      <c r="C52" s="22" t="s">
        <v>122</v>
      </c>
      <c r="D52" s="22" t="s">
        <v>140</v>
      </c>
      <c r="E52" s="22" t="s">
        <v>141</v>
      </c>
      <c r="F52" s="23">
        <v>39069.434733796297</v>
      </c>
      <c r="G52" s="22" t="s">
        <v>127</v>
      </c>
      <c r="H52" s="22" t="s">
        <v>142</v>
      </c>
      <c r="I52" s="22" t="s">
        <v>55</v>
      </c>
      <c r="K52" s="25">
        <v>100.35</v>
      </c>
      <c r="L52" s="22" t="s">
        <v>196</v>
      </c>
      <c r="M52" s="24">
        <v>503213</v>
      </c>
      <c r="N52" s="22" t="s">
        <v>57</v>
      </c>
      <c r="O52" s="22" t="s">
        <v>141</v>
      </c>
      <c r="P52" s="23">
        <v>39057.434722222199</v>
      </c>
      <c r="Q52" s="23">
        <v>39062.495138888902</v>
      </c>
      <c r="R52" s="22" t="s">
        <v>101</v>
      </c>
      <c r="S52" s="22" t="s">
        <v>102</v>
      </c>
      <c r="T52" s="22" t="s">
        <v>197</v>
      </c>
    </row>
    <row r="53" spans="1:20" outlineLevel="2" x14ac:dyDescent="0.3">
      <c r="A53" s="22" t="s">
        <v>12</v>
      </c>
      <c r="B53" s="22" t="s">
        <v>13</v>
      </c>
      <c r="C53" s="22" t="s">
        <v>122</v>
      </c>
      <c r="D53" s="22" t="s">
        <v>198</v>
      </c>
      <c r="E53" s="22" t="s">
        <v>199</v>
      </c>
      <c r="F53" s="23">
        <v>39070.4743171296</v>
      </c>
      <c r="G53" s="22" t="s">
        <v>53</v>
      </c>
      <c r="H53" s="22" t="s">
        <v>54</v>
      </c>
      <c r="I53" s="22" t="s">
        <v>55</v>
      </c>
      <c r="K53" s="25">
        <v>74.8</v>
      </c>
      <c r="L53" s="22" t="s">
        <v>200</v>
      </c>
      <c r="M53" s="24">
        <v>503227</v>
      </c>
      <c r="N53" s="22" t="s">
        <v>57</v>
      </c>
      <c r="O53" s="22" t="s">
        <v>199</v>
      </c>
      <c r="P53" s="23">
        <v>39023.623611111099</v>
      </c>
      <c r="Q53" s="23">
        <v>39036.488888888904</v>
      </c>
      <c r="R53" s="22" t="s">
        <v>69</v>
      </c>
      <c r="S53" s="22" t="s">
        <v>70</v>
      </c>
      <c r="T53" s="22" t="s">
        <v>201</v>
      </c>
    </row>
    <row r="54" spans="1:20" outlineLevel="2" x14ac:dyDescent="0.3">
      <c r="A54" s="22" t="s">
        <v>12</v>
      </c>
      <c r="B54" s="22" t="s">
        <v>13</v>
      </c>
      <c r="C54" s="22" t="s">
        <v>122</v>
      </c>
      <c r="D54" s="22" t="s">
        <v>202</v>
      </c>
      <c r="E54" s="22" t="s">
        <v>203</v>
      </c>
      <c r="F54" s="23">
        <v>39100.538217592599</v>
      </c>
      <c r="G54" s="22" t="s">
        <v>127</v>
      </c>
      <c r="H54" s="22" t="s">
        <v>204</v>
      </c>
      <c r="I54" s="22" t="s">
        <v>55</v>
      </c>
      <c r="K54" s="25">
        <v>154</v>
      </c>
      <c r="L54" s="22" t="s">
        <v>205</v>
      </c>
      <c r="M54" s="24">
        <v>503284</v>
      </c>
      <c r="N54" s="22" t="s">
        <v>57</v>
      </c>
      <c r="O54" s="22" t="s">
        <v>203</v>
      </c>
      <c r="P54" s="23">
        <v>39065.429861111101</v>
      </c>
      <c r="Q54" s="23">
        <v>39093.500694444403</v>
      </c>
      <c r="R54" s="22" t="s">
        <v>119</v>
      </c>
      <c r="S54" s="22" t="s">
        <v>120</v>
      </c>
      <c r="T54" s="22" t="s">
        <v>206</v>
      </c>
    </row>
    <row r="55" spans="1:20" outlineLevel="2" x14ac:dyDescent="0.3">
      <c r="A55" s="22" t="s">
        <v>12</v>
      </c>
      <c r="B55" s="22" t="s">
        <v>13</v>
      </c>
      <c r="C55" s="22" t="s">
        <v>122</v>
      </c>
      <c r="D55" s="22" t="s">
        <v>148</v>
      </c>
      <c r="E55" s="22" t="s">
        <v>149</v>
      </c>
      <c r="F55" s="23">
        <v>39100.645162036999</v>
      </c>
      <c r="G55" s="22" t="s">
        <v>127</v>
      </c>
      <c r="H55" s="22" t="s">
        <v>150</v>
      </c>
      <c r="I55" s="22" t="s">
        <v>55</v>
      </c>
      <c r="K55" s="25">
        <v>121</v>
      </c>
      <c r="L55" s="22" t="s">
        <v>207</v>
      </c>
      <c r="M55" s="24">
        <v>503288</v>
      </c>
      <c r="N55" s="22" t="s">
        <v>57</v>
      </c>
      <c r="O55" s="22" t="s">
        <v>149</v>
      </c>
      <c r="P55" s="23">
        <v>39086.706944444399</v>
      </c>
      <c r="Q55" s="23">
        <v>39086.706944444399</v>
      </c>
      <c r="R55" s="22" t="s">
        <v>152</v>
      </c>
      <c r="S55" s="22" t="s">
        <v>153</v>
      </c>
      <c r="T55" s="22" t="s">
        <v>208</v>
      </c>
    </row>
    <row r="56" spans="1:20" outlineLevel="2" x14ac:dyDescent="0.3">
      <c r="A56" s="22" t="s">
        <v>12</v>
      </c>
      <c r="B56" s="22" t="s">
        <v>13</v>
      </c>
      <c r="C56" s="22" t="s">
        <v>122</v>
      </c>
      <c r="D56" s="22" t="s">
        <v>148</v>
      </c>
      <c r="E56" s="22" t="s">
        <v>149</v>
      </c>
      <c r="F56" s="23">
        <v>39100.645173611098</v>
      </c>
      <c r="G56" s="22" t="s">
        <v>127</v>
      </c>
      <c r="H56" s="22" t="s">
        <v>150</v>
      </c>
      <c r="I56" s="22" t="s">
        <v>55</v>
      </c>
      <c r="K56" s="25">
        <v>57.17</v>
      </c>
      <c r="L56" s="22" t="s">
        <v>209</v>
      </c>
      <c r="M56" s="24">
        <v>503288</v>
      </c>
      <c r="N56" s="22" t="s">
        <v>57</v>
      </c>
      <c r="O56" s="22" t="s">
        <v>149</v>
      </c>
      <c r="P56" s="23">
        <v>39087.507638888899</v>
      </c>
      <c r="Q56" s="23">
        <v>39087.507638888899</v>
      </c>
      <c r="R56" s="22" t="s">
        <v>152</v>
      </c>
      <c r="S56" s="22" t="s">
        <v>153</v>
      </c>
      <c r="T56" s="22" t="s">
        <v>210</v>
      </c>
    </row>
    <row r="57" spans="1:20" outlineLevel="2" x14ac:dyDescent="0.3">
      <c r="A57" s="22" t="s">
        <v>12</v>
      </c>
      <c r="B57" s="22" t="s">
        <v>13</v>
      </c>
      <c r="C57" s="22" t="s">
        <v>122</v>
      </c>
      <c r="D57" s="22" t="s">
        <v>148</v>
      </c>
      <c r="E57" s="22" t="s">
        <v>149</v>
      </c>
      <c r="F57" s="23">
        <v>39104.498668981498</v>
      </c>
      <c r="G57" s="22" t="s">
        <v>127</v>
      </c>
      <c r="H57" s="22" t="s">
        <v>150</v>
      </c>
      <c r="I57" s="22" t="s">
        <v>55</v>
      </c>
      <c r="K57" s="25">
        <v>57.17</v>
      </c>
      <c r="L57" s="22" t="s">
        <v>211</v>
      </c>
      <c r="M57" s="24">
        <v>503294</v>
      </c>
      <c r="N57" s="22" t="s">
        <v>57</v>
      </c>
      <c r="O57" s="22" t="s">
        <v>149</v>
      </c>
      <c r="P57" s="23">
        <v>39104.482638888898</v>
      </c>
      <c r="Q57" s="23">
        <v>39104.482638888898</v>
      </c>
      <c r="R57" s="22" t="s">
        <v>152</v>
      </c>
      <c r="S57" s="22" t="s">
        <v>153</v>
      </c>
      <c r="T57" s="22" t="s">
        <v>212</v>
      </c>
    </row>
    <row r="58" spans="1:20" outlineLevel="2" x14ac:dyDescent="0.3">
      <c r="A58" s="22" t="s">
        <v>12</v>
      </c>
      <c r="B58" s="22" t="s">
        <v>13</v>
      </c>
      <c r="C58" s="22" t="s">
        <v>122</v>
      </c>
      <c r="D58" s="22" t="s">
        <v>133</v>
      </c>
      <c r="E58" s="22" t="s">
        <v>134</v>
      </c>
      <c r="F58" s="23">
        <v>39118.409803240698</v>
      </c>
      <c r="G58" s="22" t="s">
        <v>53</v>
      </c>
      <c r="H58" s="22" t="s">
        <v>54</v>
      </c>
      <c r="I58" s="22" t="s">
        <v>55</v>
      </c>
      <c r="K58" s="25">
        <v>242</v>
      </c>
      <c r="L58" s="22" t="s">
        <v>213</v>
      </c>
      <c r="M58" s="24">
        <v>503344</v>
      </c>
      <c r="N58" s="22" t="s">
        <v>57</v>
      </c>
      <c r="O58" s="22" t="s">
        <v>134</v>
      </c>
      <c r="P58" s="23">
        <v>39105.694444444402</v>
      </c>
      <c r="Q58" s="23">
        <v>39118.389583333301</v>
      </c>
      <c r="R58" s="22" t="s">
        <v>83</v>
      </c>
      <c r="S58" s="22" t="s">
        <v>84</v>
      </c>
      <c r="T58" s="22" t="s">
        <v>214</v>
      </c>
    </row>
    <row r="59" spans="1:20" outlineLevel="2" x14ac:dyDescent="0.3">
      <c r="A59" s="22" t="s">
        <v>12</v>
      </c>
      <c r="B59" s="22" t="s">
        <v>13</v>
      </c>
      <c r="C59" s="22" t="s">
        <v>122</v>
      </c>
      <c r="D59" s="22" t="s">
        <v>140</v>
      </c>
      <c r="E59" s="22" t="s">
        <v>141</v>
      </c>
      <c r="F59" s="23">
        <v>39118.618136574099</v>
      </c>
      <c r="G59" s="22" t="s">
        <v>53</v>
      </c>
      <c r="H59" s="22" t="s">
        <v>54</v>
      </c>
      <c r="I59" s="22" t="s">
        <v>55</v>
      </c>
      <c r="K59" s="25">
        <v>2686.61</v>
      </c>
      <c r="L59" s="22" t="s">
        <v>215</v>
      </c>
      <c r="M59" s="24">
        <v>503348</v>
      </c>
      <c r="N59" s="22" t="s">
        <v>57</v>
      </c>
      <c r="O59" s="22" t="s">
        <v>141</v>
      </c>
      <c r="P59" s="23">
        <v>39101.510416666701</v>
      </c>
      <c r="Q59" s="23">
        <v>39107.337500000001</v>
      </c>
      <c r="R59" s="22" t="s">
        <v>101</v>
      </c>
      <c r="S59" s="22" t="s">
        <v>102</v>
      </c>
      <c r="T59" s="22" t="s">
        <v>216</v>
      </c>
    </row>
    <row r="60" spans="1:20" outlineLevel="2" x14ac:dyDescent="0.3">
      <c r="A60" s="22" t="s">
        <v>12</v>
      </c>
      <c r="B60" s="22" t="s">
        <v>13</v>
      </c>
      <c r="C60" s="22" t="s">
        <v>122</v>
      </c>
      <c r="D60" s="22" t="s">
        <v>140</v>
      </c>
      <c r="E60" s="22" t="s">
        <v>141</v>
      </c>
      <c r="F60" s="23">
        <v>39118.618136574099</v>
      </c>
      <c r="G60" s="22" t="s">
        <v>53</v>
      </c>
      <c r="H60" s="22" t="s">
        <v>54</v>
      </c>
      <c r="I60" s="22" t="s">
        <v>55</v>
      </c>
      <c r="K60" s="25">
        <v>125</v>
      </c>
      <c r="L60" s="22" t="s">
        <v>217</v>
      </c>
      <c r="M60" s="24">
        <v>503348</v>
      </c>
      <c r="N60" s="22" t="s">
        <v>57</v>
      </c>
      <c r="O60" s="22" t="s">
        <v>141</v>
      </c>
      <c r="P60" s="23">
        <v>39105.690972222197</v>
      </c>
      <c r="Q60" s="23">
        <v>39118.6118055556</v>
      </c>
      <c r="R60" s="22" t="s">
        <v>101</v>
      </c>
      <c r="S60" s="22" t="s">
        <v>102</v>
      </c>
      <c r="T60" s="22" t="s">
        <v>218</v>
      </c>
    </row>
    <row r="61" spans="1:20" outlineLevel="2" x14ac:dyDescent="0.3">
      <c r="A61" s="22" t="s">
        <v>12</v>
      </c>
      <c r="B61" s="22" t="s">
        <v>13</v>
      </c>
      <c r="C61" s="22" t="s">
        <v>122</v>
      </c>
      <c r="D61" s="22" t="s">
        <v>140</v>
      </c>
      <c r="E61" s="22" t="s">
        <v>141</v>
      </c>
      <c r="F61" s="23">
        <v>39147.553356481498</v>
      </c>
      <c r="G61" s="22" t="s">
        <v>53</v>
      </c>
      <c r="H61" s="22" t="s">
        <v>54</v>
      </c>
      <c r="I61" s="22" t="s">
        <v>55</v>
      </c>
      <c r="K61" s="25">
        <v>357.2</v>
      </c>
      <c r="L61" s="22" t="s">
        <v>219</v>
      </c>
      <c r="M61" s="24">
        <v>503438</v>
      </c>
      <c r="N61" s="22" t="s">
        <v>57</v>
      </c>
      <c r="O61" s="22" t="s">
        <v>141</v>
      </c>
      <c r="P61" s="23">
        <v>39136.422916666699</v>
      </c>
      <c r="Q61" s="23">
        <v>39147.517361111102</v>
      </c>
      <c r="R61" s="22" t="s">
        <v>101</v>
      </c>
      <c r="S61" s="22" t="s">
        <v>102</v>
      </c>
      <c r="T61" s="22" t="s">
        <v>220</v>
      </c>
    </row>
    <row r="62" spans="1:20" outlineLevel="2" x14ac:dyDescent="0.3">
      <c r="A62" s="22" t="s">
        <v>12</v>
      </c>
      <c r="B62" s="22" t="s">
        <v>13</v>
      </c>
      <c r="C62" s="22" t="s">
        <v>122</v>
      </c>
      <c r="D62" s="22" t="s">
        <v>165</v>
      </c>
      <c r="E62" s="22" t="s">
        <v>166</v>
      </c>
      <c r="F62" s="23">
        <v>39150.383287037002</v>
      </c>
      <c r="G62" s="22" t="s">
        <v>127</v>
      </c>
      <c r="H62" s="22" t="s">
        <v>167</v>
      </c>
      <c r="I62" s="22" t="s">
        <v>55</v>
      </c>
      <c r="K62" s="25">
        <v>43.67</v>
      </c>
      <c r="L62" s="22" t="s">
        <v>221</v>
      </c>
      <c r="M62" s="24">
        <v>503454</v>
      </c>
      <c r="N62" s="22" t="s">
        <v>57</v>
      </c>
      <c r="O62" s="22" t="s">
        <v>166</v>
      </c>
      <c r="P62" s="23">
        <v>39149.357638888898</v>
      </c>
      <c r="Q62" s="23">
        <v>39149.357638888898</v>
      </c>
      <c r="R62" s="22" t="s">
        <v>73</v>
      </c>
      <c r="S62" s="22" t="s">
        <v>74</v>
      </c>
      <c r="T62" s="22" t="s">
        <v>222</v>
      </c>
    </row>
    <row r="63" spans="1:20" outlineLevel="2" x14ac:dyDescent="0.3">
      <c r="A63" s="22" t="s">
        <v>12</v>
      </c>
      <c r="B63" s="22" t="s">
        <v>13</v>
      </c>
      <c r="C63" s="22" t="s">
        <v>122</v>
      </c>
      <c r="D63" s="22" t="s">
        <v>148</v>
      </c>
      <c r="E63" s="22" t="s">
        <v>149</v>
      </c>
      <c r="F63" s="23">
        <v>39164.705972222197</v>
      </c>
      <c r="G63" s="22" t="s">
        <v>127</v>
      </c>
      <c r="H63" s="22" t="s">
        <v>150</v>
      </c>
      <c r="I63" s="22" t="s">
        <v>55</v>
      </c>
      <c r="K63" s="25">
        <v>57.17</v>
      </c>
      <c r="L63" s="22" t="s">
        <v>223</v>
      </c>
      <c r="M63" s="24">
        <v>503499</v>
      </c>
      <c r="N63" s="22" t="s">
        <v>57</v>
      </c>
      <c r="O63" s="22" t="s">
        <v>149</v>
      </c>
      <c r="P63" s="23">
        <v>39164.692361111098</v>
      </c>
      <c r="Q63" s="23">
        <v>39164.692361111098</v>
      </c>
      <c r="R63" s="22" t="s">
        <v>152</v>
      </c>
      <c r="S63" s="22" t="s">
        <v>153</v>
      </c>
      <c r="T63" s="22" t="s">
        <v>224</v>
      </c>
    </row>
    <row r="64" spans="1:20" outlineLevel="2" x14ac:dyDescent="0.3">
      <c r="A64" s="22" t="s">
        <v>12</v>
      </c>
      <c r="B64" s="22" t="s">
        <v>13</v>
      </c>
      <c r="C64" s="22" t="s">
        <v>122</v>
      </c>
      <c r="D64" s="22" t="s">
        <v>198</v>
      </c>
      <c r="E64" s="22" t="s">
        <v>199</v>
      </c>
      <c r="F64" s="23">
        <v>39168.403229166703</v>
      </c>
      <c r="G64" s="22" t="s">
        <v>53</v>
      </c>
      <c r="H64" s="22" t="s">
        <v>54</v>
      </c>
      <c r="I64" s="22" t="s">
        <v>55</v>
      </c>
      <c r="K64" s="25">
        <v>44</v>
      </c>
      <c r="L64" s="22" t="s">
        <v>225</v>
      </c>
      <c r="M64" s="24">
        <v>503501</v>
      </c>
      <c r="N64" s="22" t="s">
        <v>57</v>
      </c>
      <c r="O64" s="22" t="s">
        <v>199</v>
      </c>
      <c r="P64" s="23">
        <v>39105.692361111098</v>
      </c>
      <c r="Q64" s="23">
        <v>39119.460416666698</v>
      </c>
      <c r="R64" s="22" t="s">
        <v>69</v>
      </c>
      <c r="S64" s="22" t="s">
        <v>70</v>
      </c>
      <c r="T64" s="22" t="s">
        <v>226</v>
      </c>
    </row>
    <row r="65" spans="1:20" outlineLevel="2" x14ac:dyDescent="0.3">
      <c r="A65" s="22" t="s">
        <v>12</v>
      </c>
      <c r="B65" s="22" t="s">
        <v>13</v>
      </c>
      <c r="C65" s="22" t="s">
        <v>122</v>
      </c>
      <c r="D65" s="22" t="s">
        <v>133</v>
      </c>
      <c r="E65" s="22" t="s">
        <v>134</v>
      </c>
      <c r="F65" s="23">
        <v>39177.570590277799</v>
      </c>
      <c r="G65" s="22" t="s">
        <v>53</v>
      </c>
      <c r="H65" s="22" t="s">
        <v>54</v>
      </c>
      <c r="I65" s="22" t="s">
        <v>55</v>
      </c>
      <c r="K65" s="25">
        <v>346.5</v>
      </c>
      <c r="L65" s="22" t="s">
        <v>227</v>
      </c>
      <c r="M65" s="24">
        <v>503537</v>
      </c>
      <c r="N65" s="22" t="s">
        <v>57</v>
      </c>
      <c r="O65" s="22" t="s">
        <v>134</v>
      </c>
      <c r="P65" s="23">
        <v>39171.3881944444</v>
      </c>
      <c r="Q65" s="23">
        <v>39177.474305555603</v>
      </c>
      <c r="R65" s="22" t="s">
        <v>83</v>
      </c>
      <c r="S65" s="22" t="s">
        <v>84</v>
      </c>
      <c r="T65" s="22" t="s">
        <v>228</v>
      </c>
    </row>
    <row r="66" spans="1:20" outlineLevel="2" x14ac:dyDescent="0.3">
      <c r="A66" s="22" t="s">
        <v>12</v>
      </c>
      <c r="B66" s="22" t="s">
        <v>13</v>
      </c>
      <c r="C66" s="22" t="s">
        <v>122</v>
      </c>
      <c r="D66" s="22" t="s">
        <v>198</v>
      </c>
      <c r="E66" s="22" t="s">
        <v>199</v>
      </c>
      <c r="F66" s="23">
        <v>39191.449074074102</v>
      </c>
      <c r="G66" s="22" t="s">
        <v>53</v>
      </c>
      <c r="H66" s="22" t="s">
        <v>54</v>
      </c>
      <c r="I66" s="22" t="s">
        <v>55</v>
      </c>
      <c r="K66" s="25">
        <v>69.3</v>
      </c>
      <c r="L66" s="22" t="s">
        <v>229</v>
      </c>
      <c r="M66" s="24">
        <v>503586</v>
      </c>
      <c r="N66" s="22" t="s">
        <v>57</v>
      </c>
      <c r="O66" s="22" t="s">
        <v>199</v>
      </c>
      <c r="P66" s="23">
        <v>39141.6381944444</v>
      </c>
      <c r="Q66" s="23">
        <v>39150.341666666704</v>
      </c>
      <c r="R66" s="22" t="s">
        <v>69</v>
      </c>
      <c r="S66" s="22" t="s">
        <v>70</v>
      </c>
      <c r="T66" s="22" t="s">
        <v>230</v>
      </c>
    </row>
    <row r="67" spans="1:20" outlineLevel="2" x14ac:dyDescent="0.3">
      <c r="A67" s="22" t="s">
        <v>12</v>
      </c>
      <c r="B67" s="22" t="s">
        <v>13</v>
      </c>
      <c r="C67" s="22" t="s">
        <v>122</v>
      </c>
      <c r="D67" s="22" t="s">
        <v>133</v>
      </c>
      <c r="E67" s="22" t="s">
        <v>134</v>
      </c>
      <c r="F67" s="23">
        <v>39196.482939814799</v>
      </c>
      <c r="G67" s="22" t="s">
        <v>53</v>
      </c>
      <c r="H67" s="22" t="s">
        <v>54</v>
      </c>
      <c r="I67" s="22" t="s">
        <v>55</v>
      </c>
      <c r="K67" s="25">
        <v>66</v>
      </c>
      <c r="L67" s="22" t="s">
        <v>231</v>
      </c>
      <c r="M67" s="24">
        <v>503585</v>
      </c>
      <c r="N67" s="22" t="s">
        <v>57</v>
      </c>
      <c r="O67" s="22" t="s">
        <v>134</v>
      </c>
      <c r="P67" s="23">
        <v>39182.652777777803</v>
      </c>
      <c r="Q67" s="23">
        <v>39191.35</v>
      </c>
      <c r="R67" s="22" t="s">
        <v>83</v>
      </c>
      <c r="S67" s="22" t="s">
        <v>84</v>
      </c>
      <c r="T67" s="22" t="s">
        <v>232</v>
      </c>
    </row>
    <row r="68" spans="1:20" outlineLevel="2" x14ac:dyDescent="0.3">
      <c r="A68" s="22" t="s">
        <v>12</v>
      </c>
      <c r="B68" s="22" t="s">
        <v>13</v>
      </c>
      <c r="C68" s="22" t="s">
        <v>122</v>
      </c>
      <c r="D68" s="22" t="s">
        <v>140</v>
      </c>
      <c r="E68" s="22" t="s">
        <v>141</v>
      </c>
      <c r="F68" s="23">
        <v>39198.552546296298</v>
      </c>
      <c r="G68" s="22" t="s">
        <v>53</v>
      </c>
      <c r="H68" s="22" t="s">
        <v>54</v>
      </c>
      <c r="I68" s="22" t="s">
        <v>55</v>
      </c>
      <c r="K68" s="25">
        <v>132</v>
      </c>
      <c r="L68" s="22" t="s">
        <v>233</v>
      </c>
      <c r="M68" s="24">
        <v>503614</v>
      </c>
      <c r="N68" s="22" t="s">
        <v>57</v>
      </c>
      <c r="O68" s="22" t="s">
        <v>141</v>
      </c>
      <c r="P68" s="23">
        <v>39189.605555555601</v>
      </c>
      <c r="Q68" s="23">
        <v>39198.452083333301</v>
      </c>
      <c r="R68" s="22" t="s">
        <v>234</v>
      </c>
      <c r="S68" s="22" t="s">
        <v>235</v>
      </c>
      <c r="T68" s="22" t="s">
        <v>236</v>
      </c>
    </row>
    <row r="69" spans="1:20" outlineLevel="2" x14ac:dyDescent="0.3">
      <c r="A69" s="22" t="s">
        <v>12</v>
      </c>
      <c r="B69" s="22" t="s">
        <v>13</v>
      </c>
      <c r="C69" s="22" t="s">
        <v>122</v>
      </c>
      <c r="D69" s="22" t="s">
        <v>148</v>
      </c>
      <c r="E69" s="22" t="s">
        <v>149</v>
      </c>
      <c r="F69" s="23">
        <v>39198.552581018499</v>
      </c>
      <c r="G69" s="22" t="s">
        <v>127</v>
      </c>
      <c r="H69" s="22" t="s">
        <v>150</v>
      </c>
      <c r="I69" s="22" t="s">
        <v>55</v>
      </c>
      <c r="K69" s="25">
        <v>57.17</v>
      </c>
      <c r="L69" s="22" t="s">
        <v>237</v>
      </c>
      <c r="M69" s="24">
        <v>503618</v>
      </c>
      <c r="N69" s="22" t="s">
        <v>57</v>
      </c>
      <c r="O69" s="22" t="s">
        <v>149</v>
      </c>
      <c r="P69" s="23">
        <v>39195.692361111098</v>
      </c>
      <c r="Q69" s="23">
        <v>39195.692361111098</v>
      </c>
      <c r="R69" s="22" t="s">
        <v>152</v>
      </c>
      <c r="S69" s="22" t="s">
        <v>153</v>
      </c>
      <c r="T69" s="22" t="s">
        <v>238</v>
      </c>
    </row>
    <row r="70" spans="1:20" outlineLevel="2" x14ac:dyDescent="0.3">
      <c r="A70" s="22" t="s">
        <v>12</v>
      </c>
      <c r="B70" s="22" t="s">
        <v>13</v>
      </c>
      <c r="C70" s="22" t="s">
        <v>122</v>
      </c>
      <c r="D70" s="22" t="s">
        <v>165</v>
      </c>
      <c r="E70" s="22" t="s">
        <v>166</v>
      </c>
      <c r="F70" s="23">
        <v>39199.578252314801</v>
      </c>
      <c r="G70" s="22" t="s">
        <v>127</v>
      </c>
      <c r="H70" s="22" t="s">
        <v>167</v>
      </c>
      <c r="I70" s="22" t="s">
        <v>55</v>
      </c>
      <c r="K70" s="25">
        <v>150.69999999999999</v>
      </c>
      <c r="L70" s="22" t="s">
        <v>239</v>
      </c>
      <c r="M70" s="24">
        <v>503620</v>
      </c>
      <c r="N70" s="22" t="s">
        <v>57</v>
      </c>
      <c r="O70" s="22" t="s">
        <v>166</v>
      </c>
      <c r="P70" s="23">
        <v>39134.46875</v>
      </c>
      <c r="Q70" s="23">
        <v>39184.336805555598</v>
      </c>
      <c r="R70" s="22" t="s">
        <v>69</v>
      </c>
      <c r="S70" s="22" t="s">
        <v>70</v>
      </c>
      <c r="T70" s="22" t="s">
        <v>240</v>
      </c>
    </row>
    <row r="71" spans="1:20" outlineLevel="2" x14ac:dyDescent="0.3">
      <c r="A71" s="22" t="s">
        <v>12</v>
      </c>
      <c r="B71" s="22" t="s">
        <v>13</v>
      </c>
      <c r="C71" s="22" t="s">
        <v>122</v>
      </c>
      <c r="D71" s="22" t="s">
        <v>148</v>
      </c>
      <c r="E71" s="22" t="s">
        <v>149</v>
      </c>
      <c r="F71" s="23">
        <v>39202.578946759299</v>
      </c>
      <c r="G71" s="22" t="s">
        <v>127</v>
      </c>
      <c r="H71" s="22" t="s">
        <v>150</v>
      </c>
      <c r="I71" s="22" t="s">
        <v>55</v>
      </c>
      <c r="K71" s="25">
        <v>57.17</v>
      </c>
      <c r="L71" s="22" t="s">
        <v>241</v>
      </c>
      <c r="M71" s="24">
        <v>503629</v>
      </c>
      <c r="N71" s="22" t="s">
        <v>57</v>
      </c>
      <c r="O71" s="22" t="s">
        <v>149</v>
      </c>
      <c r="P71" s="23">
        <v>39199.597916666702</v>
      </c>
      <c r="Q71" s="23">
        <v>39199.597916666702</v>
      </c>
      <c r="R71" s="22" t="s">
        <v>152</v>
      </c>
      <c r="S71" s="22" t="s">
        <v>153</v>
      </c>
      <c r="T71" s="22" t="s">
        <v>242</v>
      </c>
    </row>
    <row r="72" spans="1:20" outlineLevel="2" x14ac:dyDescent="0.3">
      <c r="A72" s="22" t="s">
        <v>12</v>
      </c>
      <c r="B72" s="22" t="s">
        <v>13</v>
      </c>
      <c r="C72" s="22" t="s">
        <v>122</v>
      </c>
      <c r="D72" s="22" t="s">
        <v>148</v>
      </c>
      <c r="E72" s="22" t="s">
        <v>149</v>
      </c>
      <c r="F72" s="23">
        <v>39241.3592824074</v>
      </c>
      <c r="G72" s="22" t="s">
        <v>53</v>
      </c>
      <c r="H72" s="22" t="s">
        <v>54</v>
      </c>
      <c r="I72" s="22" t="s">
        <v>55</v>
      </c>
      <c r="K72" s="25">
        <v>234</v>
      </c>
      <c r="L72" s="22" t="s">
        <v>243</v>
      </c>
      <c r="M72" s="24">
        <v>503753</v>
      </c>
      <c r="N72" s="22" t="s">
        <v>57</v>
      </c>
      <c r="O72" s="22" t="s">
        <v>149</v>
      </c>
      <c r="P72" s="23">
        <v>39212.384722222203</v>
      </c>
      <c r="Q72" s="23">
        <v>39218.506944444402</v>
      </c>
      <c r="R72" s="22" t="s">
        <v>98</v>
      </c>
      <c r="S72" s="22" t="s">
        <v>99</v>
      </c>
      <c r="T72" s="22" t="s">
        <v>244</v>
      </c>
    </row>
    <row r="73" spans="1:20" outlineLevel="2" x14ac:dyDescent="0.3">
      <c r="A73" s="22" t="s">
        <v>12</v>
      </c>
      <c r="B73" s="22" t="s">
        <v>13</v>
      </c>
      <c r="C73" s="22" t="s">
        <v>122</v>
      </c>
      <c r="D73" s="22" t="s">
        <v>140</v>
      </c>
      <c r="E73" s="22" t="s">
        <v>141</v>
      </c>
      <c r="F73" s="23">
        <v>39258.730115740698</v>
      </c>
      <c r="G73" s="22" t="s">
        <v>53</v>
      </c>
      <c r="H73" s="22" t="s">
        <v>54</v>
      </c>
      <c r="I73" s="22" t="s">
        <v>55</v>
      </c>
      <c r="K73" s="25">
        <v>88</v>
      </c>
      <c r="L73" s="22" t="s">
        <v>245</v>
      </c>
      <c r="M73" s="24">
        <v>503809</v>
      </c>
      <c r="N73" s="22" t="s">
        <v>57</v>
      </c>
      <c r="O73" s="22" t="s">
        <v>141</v>
      </c>
      <c r="P73" s="23">
        <v>39240.595833333296</v>
      </c>
      <c r="Q73" s="23">
        <v>39258.677083333299</v>
      </c>
      <c r="R73" s="22" t="s">
        <v>65</v>
      </c>
      <c r="S73" s="22" t="s">
        <v>66</v>
      </c>
      <c r="T73" s="52" t="s">
        <v>246</v>
      </c>
    </row>
    <row r="74" spans="1:20" outlineLevel="2" x14ac:dyDescent="0.3">
      <c r="A74" s="22" t="s">
        <v>12</v>
      </c>
      <c r="B74" s="22" t="s">
        <v>13</v>
      </c>
      <c r="C74" s="22" t="s">
        <v>122</v>
      </c>
      <c r="D74" s="22" t="s">
        <v>148</v>
      </c>
      <c r="E74" s="22" t="s">
        <v>149</v>
      </c>
      <c r="F74" s="23">
        <v>39260.362048611103</v>
      </c>
      <c r="G74" s="22" t="s">
        <v>127</v>
      </c>
      <c r="H74" s="22" t="s">
        <v>150</v>
      </c>
      <c r="I74" s="22" t="s">
        <v>55</v>
      </c>
      <c r="K74" s="25">
        <v>11.44</v>
      </c>
      <c r="L74" s="22" t="s">
        <v>247</v>
      </c>
      <c r="M74" s="24">
        <v>503828</v>
      </c>
      <c r="N74" s="22" t="s">
        <v>57</v>
      </c>
      <c r="O74" s="22" t="s">
        <v>149</v>
      </c>
      <c r="P74" s="23">
        <v>39246.390972222202</v>
      </c>
      <c r="Q74" s="23">
        <v>39260.355555555601</v>
      </c>
      <c r="R74" s="22" t="s">
        <v>98</v>
      </c>
      <c r="S74" s="22" t="s">
        <v>99</v>
      </c>
      <c r="T74" s="52" t="s">
        <v>248</v>
      </c>
    </row>
    <row r="75" spans="1:20" outlineLevel="1" x14ac:dyDescent="0.3">
      <c r="A75" s="22" t="s">
        <v>12</v>
      </c>
      <c r="B75" s="22" t="s">
        <v>13</v>
      </c>
      <c r="C75" s="26" t="s">
        <v>1152</v>
      </c>
      <c r="D75" s="22"/>
      <c r="E75" s="22"/>
      <c r="F75" s="23"/>
      <c r="G75" s="22"/>
      <c r="H75" s="22"/>
      <c r="I75" s="22"/>
      <c r="K75" s="25">
        <f>SUBTOTAL(9,K23:K74)</f>
        <v>14110.990000000003</v>
      </c>
      <c r="L75" s="22"/>
      <c r="M75" s="24"/>
      <c r="N75" s="22"/>
      <c r="O75" s="22"/>
      <c r="P75" s="23"/>
      <c r="Q75" s="23"/>
      <c r="R75" s="22"/>
      <c r="S75" s="22"/>
      <c r="T75" s="22"/>
    </row>
    <row r="76" spans="1:20" outlineLevel="2" x14ac:dyDescent="0.3">
      <c r="A76" s="22" t="s">
        <v>12</v>
      </c>
      <c r="B76" s="22" t="s">
        <v>13</v>
      </c>
      <c r="C76" s="22" t="s">
        <v>249</v>
      </c>
      <c r="D76" s="22" t="s">
        <v>51</v>
      </c>
      <c r="E76" s="22" t="s">
        <v>52</v>
      </c>
      <c r="F76" s="23">
        <v>39265.371770833299</v>
      </c>
      <c r="G76" s="22" t="s">
        <v>250</v>
      </c>
      <c r="H76" s="22" t="s">
        <v>54</v>
      </c>
      <c r="I76" s="22" t="s">
        <v>55</v>
      </c>
      <c r="K76" s="25">
        <v>484</v>
      </c>
      <c r="L76" s="22" t="s">
        <v>251</v>
      </c>
      <c r="M76" s="24">
        <v>503846</v>
      </c>
      <c r="N76" s="22" t="s">
        <v>57</v>
      </c>
      <c r="O76" s="22" t="s">
        <v>52</v>
      </c>
      <c r="P76" s="23">
        <v>39231.472222222197</v>
      </c>
      <c r="Q76" s="23">
        <v>39255.608333333301</v>
      </c>
      <c r="R76" s="22" t="s">
        <v>252</v>
      </c>
      <c r="S76" s="22" t="s">
        <v>253</v>
      </c>
      <c r="T76" s="52" t="s">
        <v>254</v>
      </c>
    </row>
    <row r="77" spans="1:20" outlineLevel="2" x14ac:dyDescent="0.3">
      <c r="A77" s="22" t="s">
        <v>12</v>
      </c>
      <c r="B77" s="22" t="s">
        <v>13</v>
      </c>
      <c r="C77" s="22" t="s">
        <v>249</v>
      </c>
      <c r="D77" s="22" t="s">
        <v>198</v>
      </c>
      <c r="E77" s="22" t="s">
        <v>199</v>
      </c>
      <c r="F77" s="23">
        <v>39282.544467592597</v>
      </c>
      <c r="G77" s="22" t="s">
        <v>53</v>
      </c>
      <c r="H77" s="22" t="s">
        <v>54</v>
      </c>
      <c r="I77" s="22" t="s">
        <v>55</v>
      </c>
      <c r="K77" s="25">
        <v>44</v>
      </c>
      <c r="L77" s="22" t="s">
        <v>255</v>
      </c>
      <c r="M77" s="24">
        <v>503894</v>
      </c>
      <c r="N77" s="22" t="s">
        <v>57</v>
      </c>
      <c r="O77" s="22" t="s">
        <v>199</v>
      </c>
      <c r="P77" s="23">
        <v>39274.430555555598</v>
      </c>
      <c r="Q77" s="23">
        <v>39282.441666666702</v>
      </c>
      <c r="R77" s="22" t="s">
        <v>69</v>
      </c>
      <c r="S77" s="22" t="s">
        <v>70</v>
      </c>
      <c r="T77" s="52" t="s">
        <v>256</v>
      </c>
    </row>
    <row r="78" spans="1:20" outlineLevel="2" x14ac:dyDescent="0.3">
      <c r="A78" s="22" t="s">
        <v>12</v>
      </c>
      <c r="B78" s="22" t="s">
        <v>13</v>
      </c>
      <c r="C78" s="22" t="s">
        <v>249</v>
      </c>
      <c r="D78" s="22" t="s">
        <v>133</v>
      </c>
      <c r="E78" s="22" t="s">
        <v>134</v>
      </c>
      <c r="F78" s="23">
        <v>39293.533275463</v>
      </c>
      <c r="G78" s="22" t="s">
        <v>53</v>
      </c>
      <c r="H78" s="22" t="s">
        <v>54</v>
      </c>
      <c r="I78" s="22" t="s">
        <v>55</v>
      </c>
      <c r="K78" s="25">
        <v>539</v>
      </c>
      <c r="L78" s="22" t="s">
        <v>257</v>
      </c>
      <c r="M78" s="24">
        <v>503906</v>
      </c>
      <c r="N78" s="22" t="s">
        <v>57</v>
      </c>
      <c r="O78" s="22" t="s">
        <v>134</v>
      </c>
      <c r="P78" s="23">
        <v>39275.534027777801</v>
      </c>
      <c r="Q78" s="23">
        <v>39286.569444444402</v>
      </c>
      <c r="R78" s="22" t="s">
        <v>83</v>
      </c>
      <c r="S78" s="22" t="s">
        <v>84</v>
      </c>
      <c r="T78" s="22" t="s">
        <v>258</v>
      </c>
    </row>
    <row r="79" spans="1:20" outlineLevel="2" x14ac:dyDescent="0.3">
      <c r="A79" s="22" t="s">
        <v>12</v>
      </c>
      <c r="B79" s="22" t="s">
        <v>13</v>
      </c>
      <c r="C79" s="22" t="s">
        <v>249</v>
      </c>
      <c r="D79" s="22" t="s">
        <v>133</v>
      </c>
      <c r="E79" s="22" t="s">
        <v>134</v>
      </c>
      <c r="F79" s="23">
        <v>39293.533275463</v>
      </c>
      <c r="G79" s="22" t="s">
        <v>127</v>
      </c>
      <c r="H79" s="22" t="s">
        <v>135</v>
      </c>
      <c r="I79" s="22" t="s">
        <v>55</v>
      </c>
      <c r="K79" s="25">
        <v>1232</v>
      </c>
      <c r="L79" s="22" t="s">
        <v>259</v>
      </c>
      <c r="M79" s="24">
        <v>503906</v>
      </c>
      <c r="N79" s="22" t="s">
        <v>57</v>
      </c>
      <c r="O79" s="22" t="s">
        <v>134</v>
      </c>
      <c r="P79" s="23">
        <v>39276.382638888899</v>
      </c>
      <c r="Q79" s="23">
        <v>39286.572222222203</v>
      </c>
      <c r="R79" s="22" t="s">
        <v>83</v>
      </c>
      <c r="S79" s="22" t="s">
        <v>84</v>
      </c>
      <c r="T79" s="52" t="s">
        <v>1478</v>
      </c>
    </row>
    <row r="80" spans="1:20" outlineLevel="2" x14ac:dyDescent="0.3">
      <c r="A80" s="22" t="s">
        <v>12</v>
      </c>
      <c r="B80" s="22" t="s">
        <v>13</v>
      </c>
      <c r="C80" s="22" t="s">
        <v>249</v>
      </c>
      <c r="D80" s="22" t="s">
        <v>148</v>
      </c>
      <c r="E80" s="22" t="s">
        <v>149</v>
      </c>
      <c r="F80" s="23">
        <v>39303.495729166701</v>
      </c>
      <c r="G80" s="22" t="s">
        <v>53</v>
      </c>
      <c r="H80" s="22" t="s">
        <v>54</v>
      </c>
      <c r="I80" s="22" t="s">
        <v>55</v>
      </c>
      <c r="K80" s="25">
        <v>115</v>
      </c>
      <c r="L80" s="22" t="s">
        <v>260</v>
      </c>
      <c r="M80" s="24">
        <v>503933</v>
      </c>
      <c r="N80" s="22" t="s">
        <v>57</v>
      </c>
      <c r="O80" s="22" t="s">
        <v>149</v>
      </c>
      <c r="P80" s="23">
        <v>39286.465277777803</v>
      </c>
      <c r="Q80" s="23">
        <v>39295.561805555597</v>
      </c>
      <c r="R80" s="22" t="s">
        <v>98</v>
      </c>
      <c r="S80" s="22" t="s">
        <v>99</v>
      </c>
      <c r="T80" s="52" t="s">
        <v>261</v>
      </c>
    </row>
    <row r="81" spans="1:20" outlineLevel="2" x14ac:dyDescent="0.3">
      <c r="A81" s="22" t="s">
        <v>12</v>
      </c>
      <c r="B81" s="22" t="s">
        <v>13</v>
      </c>
      <c r="C81" s="22" t="s">
        <v>249</v>
      </c>
      <c r="D81" s="22" t="s">
        <v>140</v>
      </c>
      <c r="E81" s="22" t="s">
        <v>141</v>
      </c>
      <c r="F81" s="23">
        <v>39343.685219907398</v>
      </c>
      <c r="G81" s="22" t="s">
        <v>53</v>
      </c>
      <c r="H81" s="22" t="s">
        <v>54</v>
      </c>
      <c r="I81" s="22" t="s">
        <v>55</v>
      </c>
      <c r="K81" s="25">
        <v>132</v>
      </c>
      <c r="L81" s="22" t="s">
        <v>262</v>
      </c>
      <c r="M81" s="24">
        <v>504043</v>
      </c>
      <c r="N81" s="22" t="s">
        <v>57</v>
      </c>
      <c r="O81" s="22" t="s">
        <v>141</v>
      </c>
      <c r="P81" s="23">
        <v>39318.615277777797</v>
      </c>
      <c r="Q81" s="23">
        <v>39343.519444444399</v>
      </c>
      <c r="R81" s="22" t="s">
        <v>65</v>
      </c>
      <c r="S81" s="22" t="s">
        <v>66</v>
      </c>
      <c r="T81" s="22" t="s">
        <v>263</v>
      </c>
    </row>
    <row r="82" spans="1:20" outlineLevel="2" x14ac:dyDescent="0.3">
      <c r="A82" s="22" t="s">
        <v>12</v>
      </c>
      <c r="B82" s="22" t="s">
        <v>13</v>
      </c>
      <c r="C82" s="22" t="s">
        <v>249</v>
      </c>
      <c r="D82" s="22" t="s">
        <v>148</v>
      </c>
      <c r="E82" s="22" t="s">
        <v>149</v>
      </c>
      <c r="F82" s="23">
        <v>39349.590787036999</v>
      </c>
      <c r="G82" s="22" t="s">
        <v>53</v>
      </c>
      <c r="H82" s="22" t="s">
        <v>150</v>
      </c>
      <c r="I82" s="22" t="s">
        <v>55</v>
      </c>
      <c r="K82" s="25">
        <v>227.48</v>
      </c>
      <c r="L82" s="22" t="s">
        <v>264</v>
      </c>
      <c r="M82" s="24">
        <v>504051</v>
      </c>
      <c r="N82" s="22" t="s">
        <v>57</v>
      </c>
      <c r="O82" s="22" t="s">
        <v>149</v>
      </c>
      <c r="P82" s="23">
        <v>39300.499305555597</v>
      </c>
      <c r="Q82" s="23">
        <v>39344.545833333301</v>
      </c>
      <c r="R82" s="22" t="s">
        <v>98</v>
      </c>
      <c r="S82" s="22" t="s">
        <v>99</v>
      </c>
      <c r="T82" s="52" t="s">
        <v>265</v>
      </c>
    </row>
    <row r="83" spans="1:20" ht="100.8" outlineLevel="2" x14ac:dyDescent="0.3">
      <c r="A83" s="22" t="s">
        <v>12</v>
      </c>
      <c r="B83" s="22" t="s">
        <v>13</v>
      </c>
      <c r="C83" s="22" t="s">
        <v>249</v>
      </c>
      <c r="D83" s="22" t="s">
        <v>198</v>
      </c>
      <c r="E83" s="22" t="s">
        <v>199</v>
      </c>
      <c r="F83" s="23">
        <v>39373.657743055599</v>
      </c>
      <c r="G83" s="22" t="s">
        <v>53</v>
      </c>
      <c r="H83" s="22" t="s">
        <v>54</v>
      </c>
      <c r="I83" s="22" t="s">
        <v>55</v>
      </c>
      <c r="K83" s="25">
        <v>269.5</v>
      </c>
      <c r="L83" s="22" t="s">
        <v>266</v>
      </c>
      <c r="M83" s="24">
        <v>504111</v>
      </c>
      <c r="N83" s="22" t="s">
        <v>57</v>
      </c>
      <c r="O83" s="22" t="s">
        <v>199</v>
      </c>
      <c r="P83" s="23">
        <v>39350.417361111096</v>
      </c>
      <c r="Q83" s="23">
        <v>39367.338888888902</v>
      </c>
      <c r="R83" s="22" t="s">
        <v>69</v>
      </c>
      <c r="S83" s="22" t="s">
        <v>70</v>
      </c>
      <c r="T83" s="44" t="s">
        <v>1479</v>
      </c>
    </row>
    <row r="84" spans="1:20" outlineLevel="2" x14ac:dyDescent="0.3">
      <c r="A84" s="22" t="s">
        <v>12</v>
      </c>
      <c r="B84" s="22" t="s">
        <v>13</v>
      </c>
      <c r="C84" s="22" t="s">
        <v>249</v>
      </c>
      <c r="D84" s="22" t="s">
        <v>140</v>
      </c>
      <c r="E84" s="22" t="s">
        <v>141</v>
      </c>
      <c r="F84" s="23">
        <v>39379.539641203701</v>
      </c>
      <c r="G84" s="22" t="s">
        <v>53</v>
      </c>
      <c r="H84" s="22" t="s">
        <v>54</v>
      </c>
      <c r="I84" s="22" t="s">
        <v>55</v>
      </c>
      <c r="K84" s="25">
        <v>222.2</v>
      </c>
      <c r="L84" s="22" t="s">
        <v>267</v>
      </c>
      <c r="M84" s="24">
        <v>504132</v>
      </c>
      <c r="N84" s="22" t="s">
        <v>57</v>
      </c>
      <c r="O84" s="22" t="s">
        <v>141</v>
      </c>
      <c r="P84" s="23">
        <v>39353.4</v>
      </c>
      <c r="Q84" s="23">
        <v>39379.376388888901</v>
      </c>
      <c r="R84" s="22" t="s">
        <v>65</v>
      </c>
      <c r="S84" s="22" t="s">
        <v>66</v>
      </c>
      <c r="T84" s="22" t="s">
        <v>268</v>
      </c>
    </row>
    <row r="85" spans="1:20" outlineLevel="2" x14ac:dyDescent="0.3">
      <c r="A85" s="22" t="s">
        <v>12</v>
      </c>
      <c r="B85" s="22" t="s">
        <v>13</v>
      </c>
      <c r="C85" s="22" t="s">
        <v>249</v>
      </c>
      <c r="D85" s="22" t="s">
        <v>51</v>
      </c>
      <c r="E85" s="22" t="s">
        <v>52</v>
      </c>
      <c r="F85" s="23">
        <v>39394.692453703698</v>
      </c>
      <c r="G85" s="22" t="s">
        <v>53</v>
      </c>
      <c r="H85" s="22" t="s">
        <v>54</v>
      </c>
      <c r="I85" s="22" t="s">
        <v>55</v>
      </c>
      <c r="K85" s="25">
        <v>410</v>
      </c>
      <c r="L85" s="22" t="s">
        <v>269</v>
      </c>
      <c r="M85" s="24">
        <v>504169</v>
      </c>
      <c r="N85" s="22" t="s">
        <v>57</v>
      </c>
      <c r="O85" s="22" t="s">
        <v>52</v>
      </c>
      <c r="P85" s="23">
        <v>39384.338194444397</v>
      </c>
      <c r="Q85" s="23">
        <v>39394.608333333301</v>
      </c>
      <c r="R85" s="22" t="s">
        <v>94</v>
      </c>
      <c r="S85" s="22" t="s">
        <v>95</v>
      </c>
      <c r="T85" s="22" t="s">
        <v>270</v>
      </c>
    </row>
    <row r="86" spans="1:20" outlineLevel="2" x14ac:dyDescent="0.3">
      <c r="A86" s="22" t="s">
        <v>12</v>
      </c>
      <c r="B86" s="22" t="s">
        <v>13</v>
      </c>
      <c r="C86" s="22" t="s">
        <v>249</v>
      </c>
      <c r="D86" s="22" t="s">
        <v>140</v>
      </c>
      <c r="E86" s="22" t="s">
        <v>141</v>
      </c>
      <c r="F86" s="23">
        <v>39395.557060185201</v>
      </c>
      <c r="G86" s="22" t="s">
        <v>127</v>
      </c>
      <c r="H86" s="22" t="s">
        <v>142</v>
      </c>
      <c r="I86" s="22" t="s">
        <v>55</v>
      </c>
      <c r="K86" s="25">
        <v>132</v>
      </c>
      <c r="L86" s="22" t="s">
        <v>271</v>
      </c>
      <c r="M86" s="24">
        <v>504173</v>
      </c>
      <c r="N86" s="22" t="s">
        <v>57</v>
      </c>
      <c r="O86" s="22" t="s">
        <v>141</v>
      </c>
      <c r="P86" s="23">
        <v>39374.690277777801</v>
      </c>
      <c r="Q86" s="23">
        <v>39395.421527777798</v>
      </c>
      <c r="R86" s="22" t="s">
        <v>65</v>
      </c>
      <c r="S86" s="22" t="s">
        <v>66</v>
      </c>
      <c r="T86" s="22" t="s">
        <v>272</v>
      </c>
    </row>
    <row r="87" spans="1:20" outlineLevel="2" x14ac:dyDescent="0.3">
      <c r="A87" s="22" t="s">
        <v>12</v>
      </c>
      <c r="B87" s="22" t="s">
        <v>13</v>
      </c>
      <c r="C87" s="22" t="s">
        <v>249</v>
      </c>
      <c r="D87" s="22" t="s">
        <v>165</v>
      </c>
      <c r="E87" s="22" t="s">
        <v>166</v>
      </c>
      <c r="F87" s="23">
        <v>39420.520347222198</v>
      </c>
      <c r="G87" s="22" t="s">
        <v>127</v>
      </c>
      <c r="H87" s="22" t="s">
        <v>167</v>
      </c>
      <c r="I87" s="22" t="s">
        <v>55</v>
      </c>
      <c r="K87" s="25">
        <v>370.7</v>
      </c>
      <c r="L87" s="22" t="s">
        <v>273</v>
      </c>
      <c r="M87" s="24">
        <v>504242</v>
      </c>
      <c r="N87" s="22" t="s">
        <v>57</v>
      </c>
      <c r="O87" s="22" t="s">
        <v>166</v>
      </c>
      <c r="P87" s="23">
        <v>39373.5402777778</v>
      </c>
      <c r="Q87" s="23">
        <v>39419.541666666701</v>
      </c>
      <c r="R87" s="22" t="s">
        <v>274</v>
      </c>
      <c r="S87" s="22" t="s">
        <v>275</v>
      </c>
      <c r="T87" s="22" t="s">
        <v>276</v>
      </c>
    </row>
    <row r="88" spans="1:20" outlineLevel="2" x14ac:dyDescent="0.3">
      <c r="A88" s="22" t="s">
        <v>12</v>
      </c>
      <c r="B88" s="22" t="s">
        <v>13</v>
      </c>
      <c r="C88" s="22" t="s">
        <v>249</v>
      </c>
      <c r="D88" s="22" t="s">
        <v>140</v>
      </c>
      <c r="E88" s="22" t="s">
        <v>141</v>
      </c>
      <c r="F88" s="23">
        <v>39461.592048611099</v>
      </c>
      <c r="G88" s="22" t="s">
        <v>277</v>
      </c>
      <c r="H88" s="22" t="s">
        <v>278</v>
      </c>
      <c r="I88" s="22" t="s">
        <v>55</v>
      </c>
      <c r="K88" s="25">
        <v>20020</v>
      </c>
      <c r="L88" s="22" t="s">
        <v>279</v>
      </c>
      <c r="M88" s="24">
        <v>504361</v>
      </c>
      <c r="N88" s="22" t="s">
        <v>57</v>
      </c>
      <c r="O88" s="22" t="s">
        <v>141</v>
      </c>
      <c r="P88" s="23">
        <v>39433.399305555598</v>
      </c>
      <c r="Q88" s="23">
        <v>39461.579166666699</v>
      </c>
      <c r="R88" s="22" t="s">
        <v>280</v>
      </c>
      <c r="S88" s="22" t="s">
        <v>281</v>
      </c>
      <c r="T88" s="22" t="s">
        <v>282</v>
      </c>
    </row>
    <row r="89" spans="1:20" outlineLevel="2" x14ac:dyDescent="0.3">
      <c r="A89" s="22" t="s">
        <v>12</v>
      </c>
      <c r="B89" s="22" t="s">
        <v>13</v>
      </c>
      <c r="C89" s="22" t="s">
        <v>249</v>
      </c>
      <c r="D89" s="22" t="s">
        <v>140</v>
      </c>
      <c r="E89" s="22" t="s">
        <v>141</v>
      </c>
      <c r="F89" s="23">
        <v>39461.717731481498</v>
      </c>
      <c r="G89" s="22" t="s">
        <v>277</v>
      </c>
      <c r="H89" s="22" t="s">
        <v>278</v>
      </c>
      <c r="I89" s="22" t="s">
        <v>55</v>
      </c>
      <c r="K89" s="25">
        <v>14435</v>
      </c>
      <c r="L89" s="22" t="s">
        <v>283</v>
      </c>
      <c r="M89" s="24">
        <v>504364</v>
      </c>
      <c r="N89" s="22" t="s">
        <v>57</v>
      </c>
      <c r="O89" s="22" t="s">
        <v>141</v>
      </c>
      <c r="P89" s="23">
        <v>39461.699999999997</v>
      </c>
      <c r="Q89" s="23">
        <v>39461.699999999997</v>
      </c>
      <c r="R89" s="22" t="s">
        <v>280</v>
      </c>
      <c r="S89" s="22" t="s">
        <v>281</v>
      </c>
      <c r="T89" s="22" t="s">
        <v>284</v>
      </c>
    </row>
    <row r="90" spans="1:20" outlineLevel="2" x14ac:dyDescent="0.3">
      <c r="A90" s="22" t="s">
        <v>12</v>
      </c>
      <c r="B90" s="22" t="s">
        <v>13</v>
      </c>
      <c r="C90" s="22" t="s">
        <v>249</v>
      </c>
      <c r="D90" s="22" t="s">
        <v>133</v>
      </c>
      <c r="E90" s="22" t="s">
        <v>134</v>
      </c>
      <c r="F90" s="23">
        <v>39482.649872685201</v>
      </c>
      <c r="G90" s="22" t="s">
        <v>127</v>
      </c>
      <c r="H90" s="22" t="s">
        <v>135</v>
      </c>
      <c r="I90" s="22" t="s">
        <v>55</v>
      </c>
      <c r="K90" s="25">
        <v>259.75</v>
      </c>
      <c r="L90" s="22" t="s">
        <v>285</v>
      </c>
      <c r="M90" s="24">
        <v>504412</v>
      </c>
      <c r="N90" s="22" t="s">
        <v>57</v>
      </c>
      <c r="O90" s="22" t="s">
        <v>134</v>
      </c>
      <c r="P90" s="23">
        <v>39461.359027777798</v>
      </c>
      <c r="Q90" s="23">
        <v>39482.632638888899</v>
      </c>
      <c r="R90" s="22" t="s">
        <v>280</v>
      </c>
      <c r="S90" s="22" t="s">
        <v>281</v>
      </c>
      <c r="T90" s="22" t="s">
        <v>286</v>
      </c>
    </row>
    <row r="91" spans="1:20" outlineLevel="1" x14ac:dyDescent="0.3">
      <c r="A91" s="22" t="s">
        <v>12</v>
      </c>
      <c r="B91" s="22" t="s">
        <v>13</v>
      </c>
      <c r="C91" s="26" t="s">
        <v>1153</v>
      </c>
      <c r="D91" s="22"/>
      <c r="E91" s="22"/>
      <c r="F91" s="23"/>
      <c r="G91" s="22"/>
      <c r="H91" s="22"/>
      <c r="I91" s="22"/>
      <c r="K91" s="25">
        <f>SUBTOTAL(9,K76:K90)</f>
        <v>38892.630000000005</v>
      </c>
      <c r="L91" s="22"/>
      <c r="M91" s="24"/>
      <c r="N91" s="22"/>
      <c r="O91" s="22"/>
      <c r="P91" s="23"/>
      <c r="Q91" s="23"/>
      <c r="R91" s="22"/>
      <c r="S91" s="22"/>
      <c r="T91" s="22"/>
    </row>
    <row r="92" spans="1:20" outlineLevel="2" x14ac:dyDescent="0.3">
      <c r="A92" s="22" t="s">
        <v>12</v>
      </c>
      <c r="B92" s="22" t="s">
        <v>13</v>
      </c>
      <c r="C92" s="22" t="s">
        <v>14</v>
      </c>
      <c r="D92" s="22" t="s">
        <v>140</v>
      </c>
      <c r="E92" s="22" t="s">
        <v>141</v>
      </c>
      <c r="F92" s="23">
        <v>39763.508634259299</v>
      </c>
      <c r="G92" s="22" t="s">
        <v>53</v>
      </c>
      <c r="H92" s="22" t="s">
        <v>54</v>
      </c>
      <c r="I92" s="22" t="s">
        <v>55</v>
      </c>
      <c r="K92" s="25">
        <v>121</v>
      </c>
      <c r="L92" s="22" t="s">
        <v>287</v>
      </c>
      <c r="M92" s="24">
        <v>504475</v>
      </c>
      <c r="N92" s="22" t="s">
        <v>57</v>
      </c>
      <c r="O92" s="22" t="s">
        <v>141</v>
      </c>
      <c r="P92" s="23">
        <v>39469.513888888898</v>
      </c>
      <c r="Q92" s="23">
        <v>39504.438194444403</v>
      </c>
      <c r="R92" s="22" t="s">
        <v>280</v>
      </c>
      <c r="S92" s="22" t="s">
        <v>281</v>
      </c>
      <c r="T92" s="22" t="s">
        <v>288</v>
      </c>
    </row>
    <row r="93" spans="1:20" outlineLevel="2" x14ac:dyDescent="0.3">
      <c r="A93" s="22" t="s">
        <v>12</v>
      </c>
      <c r="B93" s="22" t="s">
        <v>13</v>
      </c>
      <c r="C93" s="22" t="s">
        <v>14</v>
      </c>
      <c r="D93" s="22" t="s">
        <v>125</v>
      </c>
      <c r="E93" s="22" t="s">
        <v>126</v>
      </c>
      <c r="F93" s="23">
        <v>39763.509166666699</v>
      </c>
      <c r="G93" s="22" t="s">
        <v>127</v>
      </c>
      <c r="H93" s="22" t="s">
        <v>128</v>
      </c>
      <c r="I93" s="22" t="s">
        <v>55</v>
      </c>
      <c r="K93" s="25">
        <v>397.57</v>
      </c>
      <c r="L93" s="22" t="s">
        <v>289</v>
      </c>
      <c r="M93" s="24">
        <v>504501</v>
      </c>
      <c r="N93" s="22" t="s">
        <v>57</v>
      </c>
      <c r="O93" s="22" t="s">
        <v>126</v>
      </c>
      <c r="P93" s="23">
        <v>39486.622916666704</v>
      </c>
      <c r="Q93" s="23">
        <v>39510.754861111098</v>
      </c>
      <c r="R93" s="22" t="s">
        <v>290</v>
      </c>
      <c r="S93" s="22" t="s">
        <v>291</v>
      </c>
      <c r="T93" s="22" t="s">
        <v>292</v>
      </c>
    </row>
    <row r="94" spans="1:20" outlineLevel="2" x14ac:dyDescent="0.3">
      <c r="A94" s="22" t="s">
        <v>12</v>
      </c>
      <c r="B94" s="22" t="s">
        <v>13</v>
      </c>
      <c r="C94" s="22" t="s">
        <v>14</v>
      </c>
      <c r="D94" s="22" t="s">
        <v>198</v>
      </c>
      <c r="E94" s="22" t="s">
        <v>199</v>
      </c>
      <c r="F94" s="23">
        <v>39763.509421296301</v>
      </c>
      <c r="G94" s="22" t="s">
        <v>53</v>
      </c>
      <c r="H94" s="22" t="s">
        <v>54</v>
      </c>
      <c r="I94" s="22" t="s">
        <v>55</v>
      </c>
      <c r="K94" s="25">
        <v>139.69999999999999</v>
      </c>
      <c r="L94" s="22" t="s">
        <v>293</v>
      </c>
      <c r="M94" s="24">
        <v>504506</v>
      </c>
      <c r="N94" s="22" t="s">
        <v>57</v>
      </c>
      <c r="O94" s="22" t="s">
        <v>199</v>
      </c>
      <c r="P94" s="23">
        <v>39469.510416666701</v>
      </c>
      <c r="Q94" s="23">
        <v>39505.686805555597</v>
      </c>
      <c r="R94" s="22" t="s">
        <v>69</v>
      </c>
      <c r="S94" s="22" t="s">
        <v>70</v>
      </c>
      <c r="T94" s="22" t="s">
        <v>294</v>
      </c>
    </row>
    <row r="95" spans="1:20" outlineLevel="2" x14ac:dyDescent="0.3">
      <c r="A95" s="22" t="s">
        <v>12</v>
      </c>
      <c r="B95" s="22" t="s">
        <v>13</v>
      </c>
      <c r="C95" s="22" t="s">
        <v>14</v>
      </c>
      <c r="D95" s="22" t="s">
        <v>198</v>
      </c>
      <c r="E95" s="22" t="s">
        <v>199</v>
      </c>
      <c r="F95" s="23">
        <v>39763.510023148097</v>
      </c>
      <c r="G95" s="22" t="s">
        <v>127</v>
      </c>
      <c r="H95" s="22" t="s">
        <v>295</v>
      </c>
      <c r="I95" s="22" t="s">
        <v>55</v>
      </c>
      <c r="K95" s="25">
        <v>1900.8</v>
      </c>
      <c r="L95" s="22" t="s">
        <v>296</v>
      </c>
      <c r="M95" s="24">
        <v>504550</v>
      </c>
      <c r="N95" s="22" t="s">
        <v>57</v>
      </c>
      <c r="O95" s="22" t="s">
        <v>199</v>
      </c>
      <c r="P95" s="23">
        <v>39471.627777777801</v>
      </c>
      <c r="Q95" s="23">
        <v>39524.331250000003</v>
      </c>
      <c r="R95" s="22" t="s">
        <v>69</v>
      </c>
      <c r="S95" s="22" t="s">
        <v>70</v>
      </c>
      <c r="T95" s="22" t="s">
        <v>297</v>
      </c>
    </row>
    <row r="96" spans="1:20" outlineLevel="2" x14ac:dyDescent="0.3">
      <c r="A96" s="22" t="s">
        <v>12</v>
      </c>
      <c r="B96" s="22" t="s">
        <v>13</v>
      </c>
      <c r="C96" s="22" t="s">
        <v>14</v>
      </c>
      <c r="D96" s="22" t="s">
        <v>202</v>
      </c>
      <c r="E96" s="22" t="s">
        <v>203</v>
      </c>
      <c r="F96" s="23">
        <v>39763.510451388902</v>
      </c>
      <c r="G96" s="22" t="s">
        <v>127</v>
      </c>
      <c r="H96" s="22" t="s">
        <v>204</v>
      </c>
      <c r="I96" s="22" t="s">
        <v>55</v>
      </c>
      <c r="K96" s="25">
        <v>11880</v>
      </c>
      <c r="L96" s="22" t="s">
        <v>298</v>
      </c>
      <c r="M96" s="24">
        <v>504573</v>
      </c>
      <c r="N96" s="22" t="s">
        <v>57</v>
      </c>
      <c r="O96" s="22" t="s">
        <v>203</v>
      </c>
      <c r="P96" s="23">
        <v>39486.631249999999</v>
      </c>
      <c r="Q96" s="23">
        <v>39526.326388888898</v>
      </c>
      <c r="R96" s="22" t="s">
        <v>280</v>
      </c>
      <c r="S96" s="22" t="s">
        <v>281</v>
      </c>
      <c r="T96" s="22" t="s">
        <v>299</v>
      </c>
    </row>
    <row r="97" spans="1:20" outlineLevel="2" x14ac:dyDescent="0.3">
      <c r="A97" s="22" t="s">
        <v>12</v>
      </c>
      <c r="B97" s="22" t="s">
        <v>13</v>
      </c>
      <c r="C97" s="22" t="s">
        <v>14</v>
      </c>
      <c r="D97" s="22" t="s">
        <v>140</v>
      </c>
      <c r="E97" s="22" t="s">
        <v>141</v>
      </c>
      <c r="F97" s="23">
        <v>39763.510810185202</v>
      </c>
      <c r="G97" s="22" t="s">
        <v>127</v>
      </c>
      <c r="H97" s="22" t="s">
        <v>142</v>
      </c>
      <c r="I97" s="22" t="s">
        <v>55</v>
      </c>
      <c r="K97" s="25">
        <v>378</v>
      </c>
      <c r="L97" s="22" t="s">
        <v>300</v>
      </c>
      <c r="M97" s="24">
        <v>504586</v>
      </c>
      <c r="N97" s="22" t="s">
        <v>57</v>
      </c>
      <c r="O97" s="22" t="s">
        <v>141</v>
      </c>
      <c r="P97" s="23">
        <v>39524.397916666698</v>
      </c>
      <c r="Q97" s="23">
        <v>39533.511111111096</v>
      </c>
      <c r="R97" s="22" t="s">
        <v>280</v>
      </c>
      <c r="S97" s="22" t="s">
        <v>281</v>
      </c>
      <c r="T97" s="22" t="s">
        <v>301</v>
      </c>
    </row>
    <row r="98" spans="1:20" outlineLevel="2" x14ac:dyDescent="0.3">
      <c r="A98" s="22" t="s">
        <v>12</v>
      </c>
      <c r="B98" s="22" t="s">
        <v>13</v>
      </c>
      <c r="C98" s="22" t="s">
        <v>14</v>
      </c>
      <c r="D98" s="22" t="s">
        <v>140</v>
      </c>
      <c r="E98" s="22" t="s">
        <v>141</v>
      </c>
      <c r="F98" s="23">
        <v>39763.510810185202</v>
      </c>
      <c r="G98" s="22" t="s">
        <v>127</v>
      </c>
      <c r="H98" s="22" t="s">
        <v>142</v>
      </c>
      <c r="I98" s="22" t="s">
        <v>55</v>
      </c>
      <c r="K98" s="25">
        <v>404.4</v>
      </c>
      <c r="L98" s="22" t="s">
        <v>302</v>
      </c>
      <c r="M98" s="24">
        <v>504586</v>
      </c>
      <c r="N98" s="22" t="s">
        <v>57</v>
      </c>
      <c r="O98" s="22" t="s">
        <v>141</v>
      </c>
      <c r="P98" s="23">
        <v>39524.409722222197</v>
      </c>
      <c r="Q98" s="23">
        <v>39533.506944444402</v>
      </c>
      <c r="R98" s="22" t="s">
        <v>280</v>
      </c>
      <c r="S98" s="22" t="s">
        <v>281</v>
      </c>
      <c r="T98" s="22" t="s">
        <v>303</v>
      </c>
    </row>
    <row r="99" spans="1:20" outlineLevel="2" x14ac:dyDescent="0.3">
      <c r="A99" s="22" t="s">
        <v>12</v>
      </c>
      <c r="B99" s="22" t="s">
        <v>13</v>
      </c>
      <c r="C99" s="22" t="s">
        <v>14</v>
      </c>
      <c r="D99" s="22" t="s">
        <v>140</v>
      </c>
      <c r="E99" s="22" t="s">
        <v>141</v>
      </c>
      <c r="F99" s="23">
        <v>39763.511076388902</v>
      </c>
      <c r="G99" s="22" t="s">
        <v>53</v>
      </c>
      <c r="H99" s="22" t="s">
        <v>54</v>
      </c>
      <c r="I99" s="22" t="s">
        <v>55</v>
      </c>
      <c r="K99" s="25">
        <v>2572.5</v>
      </c>
      <c r="L99" s="22" t="s">
        <v>304</v>
      </c>
      <c r="M99" s="24">
        <v>504603</v>
      </c>
      <c r="N99" s="22" t="s">
        <v>57</v>
      </c>
      <c r="O99" s="22" t="s">
        <v>141</v>
      </c>
      <c r="P99" s="23">
        <v>39352.427083333299</v>
      </c>
      <c r="Q99" s="23">
        <v>39542.346527777801</v>
      </c>
      <c r="R99" s="22" t="s">
        <v>280</v>
      </c>
      <c r="S99" s="22" t="s">
        <v>281</v>
      </c>
      <c r="T99" s="22" t="s">
        <v>305</v>
      </c>
    </row>
    <row r="100" spans="1:20" outlineLevel="2" x14ac:dyDescent="0.3">
      <c r="A100" s="22" t="s">
        <v>12</v>
      </c>
      <c r="B100" s="22" t="s">
        <v>13</v>
      </c>
      <c r="C100" s="22" t="s">
        <v>14</v>
      </c>
      <c r="D100" s="22" t="s">
        <v>148</v>
      </c>
      <c r="E100" s="22" t="s">
        <v>149</v>
      </c>
      <c r="F100" s="23">
        <v>39763.511898148201</v>
      </c>
      <c r="G100" s="22" t="s">
        <v>127</v>
      </c>
      <c r="H100" s="22" t="s">
        <v>150</v>
      </c>
      <c r="I100" s="22" t="s">
        <v>55</v>
      </c>
      <c r="K100" s="25">
        <v>99</v>
      </c>
      <c r="L100" s="22" t="s">
        <v>306</v>
      </c>
      <c r="M100" s="24">
        <v>504647</v>
      </c>
      <c r="N100" s="22" t="s">
        <v>57</v>
      </c>
      <c r="O100" s="22" t="s">
        <v>149</v>
      </c>
      <c r="P100" s="23">
        <v>39532.564583333296</v>
      </c>
      <c r="Q100" s="23">
        <v>39552.395833333299</v>
      </c>
      <c r="R100" s="22" t="s">
        <v>98</v>
      </c>
      <c r="S100" s="22" t="s">
        <v>307</v>
      </c>
      <c r="T100" s="22" t="s">
        <v>308</v>
      </c>
    </row>
    <row r="101" spans="1:20" outlineLevel="2" x14ac:dyDescent="0.3">
      <c r="A101" s="22" t="s">
        <v>12</v>
      </c>
      <c r="B101" s="22" t="s">
        <v>13</v>
      </c>
      <c r="C101" s="22" t="s">
        <v>14</v>
      </c>
      <c r="D101" s="22" t="s">
        <v>133</v>
      </c>
      <c r="E101" s="22" t="s">
        <v>134</v>
      </c>
      <c r="F101" s="23">
        <v>39763.512939814798</v>
      </c>
      <c r="G101" s="22" t="s">
        <v>127</v>
      </c>
      <c r="H101" s="22" t="s">
        <v>135</v>
      </c>
      <c r="I101" s="22" t="s">
        <v>55</v>
      </c>
      <c r="K101" s="25">
        <v>154</v>
      </c>
      <c r="L101" s="22" t="s">
        <v>309</v>
      </c>
      <c r="M101" s="24">
        <v>504702</v>
      </c>
      <c r="N101" s="22" t="s">
        <v>57</v>
      </c>
      <c r="O101" s="22" t="s">
        <v>134</v>
      </c>
      <c r="P101" s="23">
        <v>39540.672916666699</v>
      </c>
      <c r="Q101" s="23">
        <v>39569.347916666702</v>
      </c>
      <c r="R101" s="22" t="s">
        <v>83</v>
      </c>
      <c r="S101" s="22" t="s">
        <v>84</v>
      </c>
      <c r="T101" s="22" t="s">
        <v>310</v>
      </c>
    </row>
    <row r="102" spans="1:20" outlineLevel="2" x14ac:dyDescent="0.3">
      <c r="A102" s="22" t="s">
        <v>12</v>
      </c>
      <c r="B102" s="22" t="s">
        <v>13</v>
      </c>
      <c r="C102" s="22" t="s">
        <v>14</v>
      </c>
      <c r="D102" s="22" t="s">
        <v>133</v>
      </c>
      <c r="E102" s="22" t="s">
        <v>134</v>
      </c>
      <c r="F102" s="23">
        <v>39763.514039351903</v>
      </c>
      <c r="G102" s="22" t="s">
        <v>127</v>
      </c>
      <c r="H102" s="22" t="s">
        <v>135</v>
      </c>
      <c r="I102" s="22" t="s">
        <v>55</v>
      </c>
      <c r="K102" s="25">
        <v>294</v>
      </c>
      <c r="L102" s="22" t="s">
        <v>311</v>
      </c>
      <c r="M102" s="24">
        <v>504769</v>
      </c>
      <c r="N102" s="22" t="s">
        <v>57</v>
      </c>
      <c r="O102" s="22" t="s">
        <v>134</v>
      </c>
      <c r="P102" s="23">
        <v>39573.415972222203</v>
      </c>
      <c r="Q102" s="23">
        <v>39584.46875</v>
      </c>
      <c r="R102" s="22" t="s">
        <v>280</v>
      </c>
      <c r="S102" s="22" t="s">
        <v>281</v>
      </c>
      <c r="T102" s="22" t="s">
        <v>312</v>
      </c>
    </row>
    <row r="103" spans="1:20" outlineLevel="2" x14ac:dyDescent="0.3">
      <c r="A103" s="22" t="s">
        <v>12</v>
      </c>
      <c r="B103" s="22" t="s">
        <v>13</v>
      </c>
      <c r="C103" s="22" t="s">
        <v>14</v>
      </c>
      <c r="D103" s="22" t="s">
        <v>140</v>
      </c>
      <c r="E103" s="22" t="s">
        <v>141</v>
      </c>
      <c r="F103" s="23">
        <v>39763.514282407399</v>
      </c>
      <c r="G103" s="22" t="s">
        <v>127</v>
      </c>
      <c r="H103" s="22" t="s">
        <v>142</v>
      </c>
      <c r="I103" s="22" t="s">
        <v>55</v>
      </c>
      <c r="K103" s="25">
        <v>145</v>
      </c>
      <c r="L103" s="22" t="s">
        <v>313</v>
      </c>
      <c r="M103" s="24">
        <v>504784</v>
      </c>
      <c r="N103" s="22" t="s">
        <v>57</v>
      </c>
      <c r="O103" s="22" t="s">
        <v>141</v>
      </c>
      <c r="P103" s="23">
        <v>39540.690972222197</v>
      </c>
      <c r="Q103" s="23">
        <v>39588.528472222199</v>
      </c>
      <c r="R103" s="22" t="s">
        <v>280</v>
      </c>
      <c r="S103" s="22" t="s">
        <v>281</v>
      </c>
      <c r="T103" s="22" t="s">
        <v>314</v>
      </c>
    </row>
    <row r="104" spans="1:20" outlineLevel="2" x14ac:dyDescent="0.3">
      <c r="A104" s="22" t="s">
        <v>12</v>
      </c>
      <c r="B104" s="22" t="s">
        <v>13</v>
      </c>
      <c r="C104" s="22" t="s">
        <v>14</v>
      </c>
      <c r="D104" s="22" t="s">
        <v>140</v>
      </c>
      <c r="E104" s="22" t="s">
        <v>141</v>
      </c>
      <c r="F104" s="23">
        <v>39763.514328703699</v>
      </c>
      <c r="G104" s="22" t="s">
        <v>127</v>
      </c>
      <c r="H104" s="22" t="s">
        <v>135</v>
      </c>
      <c r="I104" s="22" t="s">
        <v>55</v>
      </c>
      <c r="K104" s="25">
        <v>3629</v>
      </c>
      <c r="L104" s="22" t="s">
        <v>315</v>
      </c>
      <c r="M104" s="24">
        <v>504785</v>
      </c>
      <c r="N104" s="22" t="s">
        <v>57</v>
      </c>
      <c r="O104" s="22" t="s">
        <v>141</v>
      </c>
      <c r="P104" s="23">
        <v>39540.474999999999</v>
      </c>
      <c r="Q104" s="23">
        <v>39588.636805555601</v>
      </c>
      <c r="R104" s="22" t="s">
        <v>280</v>
      </c>
      <c r="S104" s="22" t="s">
        <v>281</v>
      </c>
      <c r="T104" s="22" t="s">
        <v>316</v>
      </c>
    </row>
    <row r="105" spans="1:20" outlineLevel="2" x14ac:dyDescent="0.3">
      <c r="A105" s="22" t="s">
        <v>12</v>
      </c>
      <c r="B105" s="22" t="s">
        <v>13</v>
      </c>
      <c r="C105" s="22" t="s">
        <v>14</v>
      </c>
      <c r="D105" s="22" t="s">
        <v>198</v>
      </c>
      <c r="E105" s="22" t="s">
        <v>199</v>
      </c>
      <c r="F105" s="23">
        <v>39763.515011574098</v>
      </c>
      <c r="G105" s="22" t="s">
        <v>127</v>
      </c>
      <c r="H105" s="22" t="s">
        <v>295</v>
      </c>
      <c r="I105" s="22" t="s">
        <v>55</v>
      </c>
      <c r="K105" s="25">
        <v>70.400000000000006</v>
      </c>
      <c r="L105" s="22" t="s">
        <v>317</v>
      </c>
      <c r="M105" s="24">
        <v>504823</v>
      </c>
      <c r="N105" s="22" t="s">
        <v>57</v>
      </c>
      <c r="O105" s="22" t="s">
        <v>199</v>
      </c>
      <c r="P105" s="23">
        <v>39582.471527777801</v>
      </c>
      <c r="Q105" s="23">
        <v>39594.5444444444</v>
      </c>
      <c r="R105" s="22" t="s">
        <v>69</v>
      </c>
      <c r="S105" s="22" t="s">
        <v>70</v>
      </c>
      <c r="T105" s="22" t="s">
        <v>318</v>
      </c>
    </row>
    <row r="106" spans="1:20" outlineLevel="2" x14ac:dyDescent="0.3">
      <c r="A106" s="22" t="s">
        <v>12</v>
      </c>
      <c r="B106" s="22" t="s">
        <v>13</v>
      </c>
      <c r="C106" s="22" t="s">
        <v>14</v>
      </c>
      <c r="D106" s="22" t="s">
        <v>165</v>
      </c>
      <c r="E106" s="22" t="s">
        <v>166</v>
      </c>
      <c r="F106" s="23">
        <v>39763.515868055598</v>
      </c>
      <c r="G106" s="22" t="s">
        <v>127</v>
      </c>
      <c r="H106" s="22" t="s">
        <v>167</v>
      </c>
      <c r="I106" s="22" t="s">
        <v>55</v>
      </c>
      <c r="K106" s="25">
        <v>187</v>
      </c>
      <c r="L106" s="22" t="s">
        <v>319</v>
      </c>
      <c r="M106" s="24">
        <v>504868</v>
      </c>
      <c r="N106" s="22" t="s">
        <v>57</v>
      </c>
      <c r="O106" s="22" t="s">
        <v>166</v>
      </c>
      <c r="P106" s="23">
        <v>39559.540972222203</v>
      </c>
      <c r="Q106" s="23">
        <v>39591.5493055556</v>
      </c>
      <c r="R106" s="22" t="s">
        <v>274</v>
      </c>
      <c r="S106" s="22" t="s">
        <v>275</v>
      </c>
      <c r="T106" s="22" t="s">
        <v>320</v>
      </c>
    </row>
    <row r="107" spans="1:20" ht="57.6" outlineLevel="2" x14ac:dyDescent="0.3">
      <c r="A107" s="22" t="s">
        <v>12</v>
      </c>
      <c r="B107" s="22" t="s">
        <v>13</v>
      </c>
      <c r="C107" s="22" t="s">
        <v>14</v>
      </c>
      <c r="D107" s="22" t="s">
        <v>140</v>
      </c>
      <c r="E107" s="22" t="s">
        <v>141</v>
      </c>
      <c r="F107" s="23">
        <v>39763.516504629602</v>
      </c>
      <c r="G107" s="22" t="s">
        <v>127</v>
      </c>
      <c r="H107" s="22" t="s">
        <v>142</v>
      </c>
      <c r="I107" s="22" t="s">
        <v>55</v>
      </c>
      <c r="K107" s="25">
        <v>260.7</v>
      </c>
      <c r="L107" s="22" t="s">
        <v>321</v>
      </c>
      <c r="M107" s="24">
        <v>504905</v>
      </c>
      <c r="N107" s="22" t="s">
        <v>57</v>
      </c>
      <c r="O107" s="22" t="s">
        <v>141</v>
      </c>
      <c r="P107" s="23">
        <v>39587.35</v>
      </c>
      <c r="Q107" s="23">
        <v>39616.5222222222</v>
      </c>
      <c r="R107" s="22" t="s">
        <v>65</v>
      </c>
      <c r="S107" s="22" t="s">
        <v>66</v>
      </c>
      <c r="T107" s="53" t="s">
        <v>322</v>
      </c>
    </row>
    <row r="108" spans="1:20" outlineLevel="2" x14ac:dyDescent="0.3">
      <c r="A108" s="22" t="s">
        <v>12</v>
      </c>
      <c r="B108" s="22" t="s">
        <v>13</v>
      </c>
      <c r="C108" s="22" t="s">
        <v>14</v>
      </c>
      <c r="D108" s="22" t="s">
        <v>133</v>
      </c>
      <c r="E108" s="22" t="s">
        <v>134</v>
      </c>
      <c r="F108" s="23">
        <v>39763.518657407403</v>
      </c>
      <c r="G108" s="22" t="s">
        <v>127</v>
      </c>
      <c r="H108" s="22" t="s">
        <v>135</v>
      </c>
      <c r="I108" s="22" t="s">
        <v>55</v>
      </c>
      <c r="K108" s="25">
        <v>228</v>
      </c>
      <c r="L108" s="22" t="s">
        <v>323</v>
      </c>
      <c r="M108" s="24">
        <v>505021</v>
      </c>
      <c r="N108" s="22" t="s">
        <v>57</v>
      </c>
      <c r="O108" s="22" t="s">
        <v>134</v>
      </c>
      <c r="P108" s="23">
        <v>39625.429166666698</v>
      </c>
      <c r="Q108" s="23">
        <v>39640.313194444403</v>
      </c>
      <c r="R108" s="22" t="s">
        <v>280</v>
      </c>
      <c r="S108" s="22" t="s">
        <v>281</v>
      </c>
      <c r="T108" s="52" t="s">
        <v>324</v>
      </c>
    </row>
    <row r="109" spans="1:20" ht="57.6" outlineLevel="2" x14ac:dyDescent="0.3">
      <c r="A109" s="22" t="s">
        <v>12</v>
      </c>
      <c r="B109" s="22" t="s">
        <v>13</v>
      </c>
      <c r="C109" s="22" t="s">
        <v>14</v>
      </c>
      <c r="D109" s="22" t="s">
        <v>140</v>
      </c>
      <c r="E109" s="22" t="s">
        <v>141</v>
      </c>
      <c r="F109" s="23">
        <v>39763.518865740698</v>
      </c>
      <c r="G109" s="22" t="s">
        <v>127</v>
      </c>
      <c r="H109" s="22" t="s">
        <v>142</v>
      </c>
      <c r="I109" s="22" t="s">
        <v>55</v>
      </c>
      <c r="K109" s="25">
        <v>176</v>
      </c>
      <c r="L109" s="22" t="s">
        <v>325</v>
      </c>
      <c r="M109" s="24">
        <v>505031</v>
      </c>
      <c r="N109" s="22" t="s">
        <v>57</v>
      </c>
      <c r="O109" s="22" t="s">
        <v>141</v>
      </c>
      <c r="P109" s="23">
        <v>39631.397916666698</v>
      </c>
      <c r="Q109" s="23">
        <v>39643.396527777797</v>
      </c>
      <c r="R109" s="22" t="s">
        <v>65</v>
      </c>
      <c r="S109" s="22" t="s">
        <v>66</v>
      </c>
      <c r="T109" s="53" t="s">
        <v>326</v>
      </c>
    </row>
    <row r="110" spans="1:20" outlineLevel="2" x14ac:dyDescent="0.3">
      <c r="A110" s="22" t="s">
        <v>12</v>
      </c>
      <c r="B110" s="22" t="s">
        <v>13</v>
      </c>
      <c r="C110" s="22" t="s">
        <v>14</v>
      </c>
      <c r="D110" s="22" t="s">
        <v>133</v>
      </c>
      <c r="E110" s="22" t="s">
        <v>134</v>
      </c>
      <c r="F110" s="23">
        <v>39763.519062500003</v>
      </c>
      <c r="G110" s="22" t="s">
        <v>127</v>
      </c>
      <c r="H110" s="22" t="s">
        <v>135</v>
      </c>
      <c r="I110" s="22" t="s">
        <v>55</v>
      </c>
      <c r="K110" s="25">
        <v>150.69999999999999</v>
      </c>
      <c r="L110" s="22" t="s">
        <v>327</v>
      </c>
      <c r="M110" s="24">
        <v>505046</v>
      </c>
      <c r="N110" s="22" t="s">
        <v>57</v>
      </c>
      <c r="O110" s="22" t="s">
        <v>134</v>
      </c>
      <c r="P110" s="23">
        <v>39623.490277777797</v>
      </c>
      <c r="Q110" s="23">
        <v>39651.379166666702</v>
      </c>
      <c r="R110" s="22" t="s">
        <v>280</v>
      </c>
      <c r="S110" s="22" t="s">
        <v>281</v>
      </c>
      <c r="T110" s="52" t="s">
        <v>1795</v>
      </c>
    </row>
    <row r="111" spans="1:20" outlineLevel="2" x14ac:dyDescent="0.3">
      <c r="A111" s="22" t="s">
        <v>12</v>
      </c>
      <c r="B111" s="22" t="s">
        <v>13</v>
      </c>
      <c r="C111" s="22" t="s">
        <v>14</v>
      </c>
      <c r="D111" s="22" t="s">
        <v>140</v>
      </c>
      <c r="E111" s="22" t="s">
        <v>141</v>
      </c>
      <c r="F111" s="23">
        <v>39763.519131944398</v>
      </c>
      <c r="G111" s="22" t="s">
        <v>127</v>
      </c>
      <c r="H111" s="22" t="s">
        <v>142</v>
      </c>
      <c r="I111" s="22" t="s">
        <v>55</v>
      </c>
      <c r="K111" s="25">
        <v>7226.02</v>
      </c>
      <c r="L111" s="22" t="s">
        <v>328</v>
      </c>
      <c r="M111" s="24">
        <v>505045</v>
      </c>
      <c r="N111" s="22" t="s">
        <v>57</v>
      </c>
      <c r="O111" s="22" t="s">
        <v>141</v>
      </c>
      <c r="P111" s="23">
        <v>39470.6430555556</v>
      </c>
      <c r="Q111" s="23">
        <v>39651.370833333298</v>
      </c>
      <c r="R111" s="22" t="s">
        <v>280</v>
      </c>
      <c r="S111" s="22" t="s">
        <v>281</v>
      </c>
      <c r="T111" s="52" t="s">
        <v>1794</v>
      </c>
    </row>
    <row r="112" spans="1:20" ht="72" outlineLevel="2" x14ac:dyDescent="0.3">
      <c r="A112" s="22" t="s">
        <v>12</v>
      </c>
      <c r="B112" s="22" t="s">
        <v>13</v>
      </c>
      <c r="C112" s="22" t="s">
        <v>14</v>
      </c>
      <c r="D112" s="22" t="s">
        <v>148</v>
      </c>
      <c r="E112" s="22" t="s">
        <v>149</v>
      </c>
      <c r="F112" s="23">
        <v>39763.519687499997</v>
      </c>
      <c r="G112" s="22" t="s">
        <v>127</v>
      </c>
      <c r="H112" s="22" t="s">
        <v>150</v>
      </c>
      <c r="I112" s="22" t="s">
        <v>55</v>
      </c>
      <c r="K112" s="25">
        <v>1040</v>
      </c>
      <c r="L112" s="22" t="s">
        <v>329</v>
      </c>
      <c r="M112" s="24">
        <v>505084</v>
      </c>
      <c r="N112" s="22" t="s">
        <v>57</v>
      </c>
      <c r="O112" s="22" t="s">
        <v>149</v>
      </c>
      <c r="P112" s="23">
        <v>39619.462500000001</v>
      </c>
      <c r="Q112" s="23">
        <v>39659.616666666698</v>
      </c>
      <c r="R112" s="22" t="s">
        <v>152</v>
      </c>
      <c r="S112" s="22" t="s">
        <v>153</v>
      </c>
      <c r="T112" s="53" t="s">
        <v>1793</v>
      </c>
    </row>
    <row r="113" spans="1:20" ht="28.8" outlineLevel="2" x14ac:dyDescent="0.3">
      <c r="A113" s="22" t="s">
        <v>12</v>
      </c>
      <c r="B113" s="22" t="s">
        <v>13</v>
      </c>
      <c r="C113" s="22" t="s">
        <v>14</v>
      </c>
      <c r="D113" s="22" t="s">
        <v>125</v>
      </c>
      <c r="E113" s="22" t="s">
        <v>126</v>
      </c>
      <c r="F113" s="23">
        <v>39763.521099537</v>
      </c>
      <c r="G113" s="22" t="s">
        <v>127</v>
      </c>
      <c r="H113" s="22" t="s">
        <v>128</v>
      </c>
      <c r="I113" s="22" t="s">
        <v>55</v>
      </c>
      <c r="K113" s="25">
        <v>127.86</v>
      </c>
      <c r="L113" s="22" t="s">
        <v>330</v>
      </c>
      <c r="M113" s="24">
        <v>505164</v>
      </c>
      <c r="N113" s="22" t="s">
        <v>57</v>
      </c>
      <c r="O113" s="22" t="s">
        <v>126</v>
      </c>
      <c r="P113" s="23">
        <v>39626.462500000001</v>
      </c>
      <c r="Q113" s="23">
        <v>39674.704861111102</v>
      </c>
      <c r="R113" s="22" t="s">
        <v>290</v>
      </c>
      <c r="S113" s="22" t="s">
        <v>291</v>
      </c>
      <c r="T113" s="53" t="s">
        <v>1792</v>
      </c>
    </row>
    <row r="114" spans="1:20" outlineLevel="2" x14ac:dyDescent="0.3">
      <c r="A114" s="22" t="s">
        <v>12</v>
      </c>
      <c r="B114" s="22" t="s">
        <v>13</v>
      </c>
      <c r="C114" s="22" t="s">
        <v>14</v>
      </c>
      <c r="D114" s="22" t="s">
        <v>133</v>
      </c>
      <c r="E114" s="22" t="s">
        <v>134</v>
      </c>
      <c r="F114" s="23">
        <v>39763.522118055596</v>
      </c>
      <c r="G114" s="22" t="s">
        <v>127</v>
      </c>
      <c r="H114" s="22" t="s">
        <v>135</v>
      </c>
      <c r="I114" s="22" t="s">
        <v>55</v>
      </c>
      <c r="K114" s="25">
        <v>264</v>
      </c>
      <c r="L114" s="22" t="s">
        <v>331</v>
      </c>
      <c r="M114" s="24">
        <v>505227</v>
      </c>
      <c r="N114" s="22" t="s">
        <v>57</v>
      </c>
      <c r="O114" s="22" t="s">
        <v>134</v>
      </c>
      <c r="P114" s="23">
        <v>39671.641666666699</v>
      </c>
      <c r="Q114" s="23">
        <v>39686.5090277778</v>
      </c>
      <c r="R114" s="22" t="s">
        <v>83</v>
      </c>
      <c r="S114" s="22" t="s">
        <v>84</v>
      </c>
      <c r="T114" s="52" t="s">
        <v>1791</v>
      </c>
    </row>
    <row r="115" spans="1:20" outlineLevel="2" x14ac:dyDescent="0.3">
      <c r="A115" s="22" t="s">
        <v>12</v>
      </c>
      <c r="B115" s="22" t="s">
        <v>13</v>
      </c>
      <c r="C115" s="22" t="s">
        <v>14</v>
      </c>
      <c r="D115" s="22" t="s">
        <v>133</v>
      </c>
      <c r="E115" s="22" t="s">
        <v>134</v>
      </c>
      <c r="F115" s="23">
        <v>39763.522395833301</v>
      </c>
      <c r="G115" s="22" t="s">
        <v>127</v>
      </c>
      <c r="H115" s="22" t="s">
        <v>135</v>
      </c>
      <c r="I115" s="22" t="s">
        <v>55</v>
      </c>
      <c r="K115" s="25">
        <v>99</v>
      </c>
      <c r="L115" s="22" t="s">
        <v>332</v>
      </c>
      <c r="M115" s="24">
        <v>505239</v>
      </c>
      <c r="N115" s="22" t="s">
        <v>57</v>
      </c>
      <c r="O115" s="22" t="s">
        <v>134</v>
      </c>
      <c r="P115" s="23">
        <v>39673.418749999997</v>
      </c>
      <c r="Q115" s="23">
        <v>39689.485416666699</v>
      </c>
      <c r="R115" s="22" t="s">
        <v>83</v>
      </c>
      <c r="S115" s="22" t="s">
        <v>84</v>
      </c>
      <c r="T115" s="22" t="s">
        <v>333</v>
      </c>
    </row>
    <row r="116" spans="1:20" outlineLevel="2" x14ac:dyDescent="0.3">
      <c r="A116" s="22" t="s">
        <v>12</v>
      </c>
      <c r="B116" s="22" t="s">
        <v>13</v>
      </c>
      <c r="C116" s="22" t="s">
        <v>14</v>
      </c>
      <c r="D116" s="22" t="s">
        <v>334</v>
      </c>
      <c r="E116" s="22" t="s">
        <v>335</v>
      </c>
      <c r="F116" s="23">
        <v>39763.5230324074</v>
      </c>
      <c r="G116" s="22" t="s">
        <v>127</v>
      </c>
      <c r="H116" s="22" t="s">
        <v>336</v>
      </c>
      <c r="I116" s="22" t="s">
        <v>55</v>
      </c>
      <c r="K116" s="25">
        <v>8000</v>
      </c>
      <c r="L116" s="22" t="s">
        <v>337</v>
      </c>
      <c r="M116" s="24">
        <v>505272</v>
      </c>
      <c r="N116" s="22" t="s">
        <v>57</v>
      </c>
      <c r="O116" s="22" t="s">
        <v>335</v>
      </c>
      <c r="P116" s="23">
        <v>39682.498611111099</v>
      </c>
      <c r="Q116" s="23">
        <v>39701.683333333298</v>
      </c>
      <c r="R116" s="22" t="s">
        <v>338</v>
      </c>
      <c r="S116" s="22" t="s">
        <v>339</v>
      </c>
      <c r="T116" s="52" t="s">
        <v>1790</v>
      </c>
    </row>
    <row r="117" spans="1:20" outlineLevel="2" x14ac:dyDescent="0.3">
      <c r="A117" s="22" t="s">
        <v>12</v>
      </c>
      <c r="B117" s="22" t="s">
        <v>13</v>
      </c>
      <c r="C117" s="22" t="s">
        <v>14</v>
      </c>
      <c r="D117" s="22" t="s">
        <v>148</v>
      </c>
      <c r="E117" s="22" t="s">
        <v>149</v>
      </c>
      <c r="F117" s="23">
        <v>39763.523287037002</v>
      </c>
      <c r="G117" s="22" t="s">
        <v>127</v>
      </c>
      <c r="H117" s="22" t="s">
        <v>150</v>
      </c>
      <c r="I117" s="22" t="s">
        <v>55</v>
      </c>
      <c r="K117" s="25">
        <v>175</v>
      </c>
      <c r="L117" s="22" t="s">
        <v>340</v>
      </c>
      <c r="M117" s="24">
        <v>505293</v>
      </c>
      <c r="N117" s="22" t="s">
        <v>57</v>
      </c>
      <c r="O117" s="22" t="s">
        <v>149</v>
      </c>
      <c r="P117" s="23">
        <v>39709.598611111098</v>
      </c>
      <c r="Q117" s="23">
        <v>39709.598611111098</v>
      </c>
      <c r="R117" s="22" t="s">
        <v>152</v>
      </c>
      <c r="S117" s="22" t="s">
        <v>153</v>
      </c>
      <c r="T117" s="22" t="s">
        <v>341</v>
      </c>
    </row>
    <row r="118" spans="1:20" ht="72" outlineLevel="2" x14ac:dyDescent="0.3">
      <c r="A118" s="22" t="s">
        <v>12</v>
      </c>
      <c r="B118" s="22" t="s">
        <v>13</v>
      </c>
      <c r="C118" s="22" t="s">
        <v>14</v>
      </c>
      <c r="D118" s="22" t="s">
        <v>140</v>
      </c>
      <c r="E118" s="22" t="s">
        <v>141</v>
      </c>
      <c r="F118" s="23">
        <v>39763.523773148103</v>
      </c>
      <c r="G118" s="22" t="s">
        <v>127</v>
      </c>
      <c r="H118" s="22" t="s">
        <v>142</v>
      </c>
      <c r="I118" s="22" t="s">
        <v>55</v>
      </c>
      <c r="K118" s="25">
        <v>1601.15</v>
      </c>
      <c r="L118" s="22" t="s">
        <v>342</v>
      </c>
      <c r="M118" s="24">
        <v>505317</v>
      </c>
      <c r="N118" s="22" t="s">
        <v>57</v>
      </c>
      <c r="O118" s="22" t="s">
        <v>141</v>
      </c>
      <c r="P118" s="23">
        <v>39426.577777777798</v>
      </c>
      <c r="Q118" s="23">
        <v>39714.556944444397</v>
      </c>
      <c r="R118" s="22" t="s">
        <v>280</v>
      </c>
      <c r="S118" s="22" t="s">
        <v>281</v>
      </c>
      <c r="T118" s="53" t="s">
        <v>1789</v>
      </c>
    </row>
    <row r="119" spans="1:20" outlineLevel="2" x14ac:dyDescent="0.3">
      <c r="A119" s="22" t="s">
        <v>12</v>
      </c>
      <c r="B119" s="22" t="s">
        <v>13</v>
      </c>
      <c r="C119" s="22" t="s">
        <v>14</v>
      </c>
      <c r="D119" s="22" t="s">
        <v>198</v>
      </c>
      <c r="E119" s="22" t="s">
        <v>199</v>
      </c>
      <c r="F119" s="23">
        <v>39763.524421296301</v>
      </c>
      <c r="G119" s="22" t="s">
        <v>127</v>
      </c>
      <c r="H119" s="22" t="s">
        <v>295</v>
      </c>
      <c r="I119" s="22" t="s">
        <v>55</v>
      </c>
      <c r="K119" s="25">
        <v>935</v>
      </c>
      <c r="L119" s="22" t="s">
        <v>343</v>
      </c>
      <c r="M119" s="24">
        <v>505350</v>
      </c>
      <c r="N119" s="22" t="s">
        <v>57</v>
      </c>
      <c r="O119" s="22" t="s">
        <v>199</v>
      </c>
      <c r="P119" s="23">
        <v>39678.550000000003</v>
      </c>
      <c r="Q119" s="23">
        <v>39723.366666666698</v>
      </c>
      <c r="R119" s="22" t="s">
        <v>69</v>
      </c>
      <c r="S119" s="22" t="s">
        <v>70</v>
      </c>
      <c r="T119" s="22" t="s">
        <v>344</v>
      </c>
    </row>
    <row r="120" spans="1:20" outlineLevel="2" x14ac:dyDescent="0.3">
      <c r="A120" s="22" t="s">
        <v>12</v>
      </c>
      <c r="B120" s="22" t="s">
        <v>13</v>
      </c>
      <c r="C120" s="22" t="s">
        <v>14</v>
      </c>
      <c r="D120" s="22" t="s">
        <v>148</v>
      </c>
      <c r="E120" s="22" t="s">
        <v>149</v>
      </c>
      <c r="F120" s="23">
        <v>39763.5245138889</v>
      </c>
      <c r="G120" s="22" t="s">
        <v>127</v>
      </c>
      <c r="H120" s="22" t="s">
        <v>150</v>
      </c>
      <c r="I120" s="22" t="s">
        <v>55</v>
      </c>
      <c r="K120" s="25">
        <v>57.17</v>
      </c>
      <c r="L120" s="22" t="s">
        <v>345</v>
      </c>
      <c r="M120" s="24">
        <v>505356</v>
      </c>
      <c r="N120" s="22" t="s">
        <v>57</v>
      </c>
      <c r="O120" s="22" t="s">
        <v>149</v>
      </c>
      <c r="P120" s="23">
        <v>39722.459027777797</v>
      </c>
      <c r="Q120" s="23">
        <v>39722.463888888902</v>
      </c>
      <c r="R120" s="22" t="s">
        <v>152</v>
      </c>
      <c r="S120" s="22" t="s">
        <v>153</v>
      </c>
      <c r="T120" s="22" t="s">
        <v>346</v>
      </c>
    </row>
    <row r="121" spans="1:20" outlineLevel="2" x14ac:dyDescent="0.3">
      <c r="A121" s="22" t="s">
        <v>12</v>
      </c>
      <c r="B121" s="22" t="s">
        <v>13</v>
      </c>
      <c r="C121" s="22" t="s">
        <v>14</v>
      </c>
      <c r="D121" s="22" t="s">
        <v>165</v>
      </c>
      <c r="E121" s="22" t="s">
        <v>166</v>
      </c>
      <c r="F121" s="23">
        <v>39763.524571759299</v>
      </c>
      <c r="G121" s="22" t="s">
        <v>127</v>
      </c>
      <c r="H121" s="22" t="s">
        <v>167</v>
      </c>
      <c r="I121" s="22" t="s">
        <v>55</v>
      </c>
      <c r="K121" s="25">
        <v>59.4</v>
      </c>
      <c r="L121" s="22" t="s">
        <v>347</v>
      </c>
      <c r="M121" s="24">
        <v>505361</v>
      </c>
      <c r="N121" s="22" t="s">
        <v>57</v>
      </c>
      <c r="O121" s="22" t="s">
        <v>166</v>
      </c>
      <c r="P121" s="23">
        <v>39716.400000000001</v>
      </c>
      <c r="Q121" s="23">
        <v>39716.400000000001</v>
      </c>
      <c r="R121" s="22" t="s">
        <v>274</v>
      </c>
      <c r="S121" s="22" t="s">
        <v>275</v>
      </c>
      <c r="T121" s="22" t="s">
        <v>348</v>
      </c>
    </row>
    <row r="122" spans="1:20" outlineLevel="2" x14ac:dyDescent="0.3">
      <c r="A122" s="22" t="s">
        <v>12</v>
      </c>
      <c r="B122" s="22" t="s">
        <v>13</v>
      </c>
      <c r="C122" s="22" t="s">
        <v>14</v>
      </c>
      <c r="D122" s="22" t="s">
        <v>140</v>
      </c>
      <c r="E122" s="22" t="s">
        <v>141</v>
      </c>
      <c r="F122" s="23">
        <v>39763.525081018503</v>
      </c>
      <c r="G122" s="22" t="s">
        <v>127</v>
      </c>
      <c r="H122" s="22" t="s">
        <v>142</v>
      </c>
      <c r="I122" s="22" t="s">
        <v>55</v>
      </c>
      <c r="K122" s="25">
        <v>1958</v>
      </c>
      <c r="L122" s="22" t="s">
        <v>349</v>
      </c>
      <c r="M122" s="24">
        <v>505389</v>
      </c>
      <c r="N122" s="22" t="s">
        <v>57</v>
      </c>
      <c r="O122" s="22" t="s">
        <v>141</v>
      </c>
      <c r="P122" s="23">
        <v>39682.625</v>
      </c>
      <c r="Q122" s="23">
        <v>39724.433333333298</v>
      </c>
      <c r="R122" s="22" t="s">
        <v>65</v>
      </c>
      <c r="S122" s="22" t="s">
        <v>66</v>
      </c>
      <c r="T122" s="22" t="s">
        <v>350</v>
      </c>
    </row>
    <row r="123" spans="1:20" outlineLevel="2" x14ac:dyDescent="0.3">
      <c r="A123" s="22" t="s">
        <v>12</v>
      </c>
      <c r="B123" s="22" t="s">
        <v>13</v>
      </c>
      <c r="C123" s="22" t="s">
        <v>14</v>
      </c>
      <c r="D123" s="22" t="s">
        <v>140</v>
      </c>
      <c r="E123" s="22" t="s">
        <v>141</v>
      </c>
      <c r="F123" s="23">
        <v>39763.525081018503</v>
      </c>
      <c r="G123" s="22" t="s">
        <v>127</v>
      </c>
      <c r="H123" s="22" t="s">
        <v>142</v>
      </c>
      <c r="I123" s="22" t="s">
        <v>55</v>
      </c>
      <c r="K123" s="25">
        <v>1771</v>
      </c>
      <c r="L123" s="22" t="s">
        <v>351</v>
      </c>
      <c r="M123" s="24">
        <v>505389</v>
      </c>
      <c r="N123" s="22" t="s">
        <v>57</v>
      </c>
      <c r="O123" s="22" t="s">
        <v>141</v>
      </c>
      <c r="P123" s="23">
        <v>39727.3618055556</v>
      </c>
      <c r="Q123" s="23">
        <v>39731.584027777797</v>
      </c>
      <c r="R123" s="22" t="s">
        <v>65</v>
      </c>
      <c r="S123" s="22" t="s">
        <v>66</v>
      </c>
      <c r="T123" s="22" t="s">
        <v>352</v>
      </c>
    </row>
    <row r="124" spans="1:20" outlineLevel="2" x14ac:dyDescent="0.3">
      <c r="A124" s="22" t="s">
        <v>12</v>
      </c>
      <c r="B124" s="22" t="s">
        <v>13</v>
      </c>
      <c r="C124" s="22" t="s">
        <v>14</v>
      </c>
      <c r="D124" s="22" t="s">
        <v>148</v>
      </c>
      <c r="E124" s="22" t="s">
        <v>149</v>
      </c>
      <c r="F124" s="23">
        <v>39763.525798611103</v>
      </c>
      <c r="G124" s="22" t="s">
        <v>127</v>
      </c>
      <c r="H124" s="22" t="s">
        <v>150</v>
      </c>
      <c r="I124" s="22" t="s">
        <v>55</v>
      </c>
      <c r="K124" s="25">
        <v>192.5</v>
      </c>
      <c r="L124" s="22" t="s">
        <v>353</v>
      </c>
      <c r="M124" s="24">
        <v>505435</v>
      </c>
      <c r="N124" s="22" t="s">
        <v>57</v>
      </c>
      <c r="O124" s="22" t="s">
        <v>149</v>
      </c>
      <c r="P124" s="23">
        <v>39619.462500000001</v>
      </c>
      <c r="Q124" s="23">
        <v>39659.616666666698</v>
      </c>
      <c r="R124" s="22" t="s">
        <v>152</v>
      </c>
      <c r="S124" s="22" t="s">
        <v>153</v>
      </c>
      <c r="T124" s="22" t="s">
        <v>354</v>
      </c>
    </row>
    <row r="125" spans="1:20" outlineLevel="2" x14ac:dyDescent="0.3">
      <c r="A125" s="22" t="s">
        <v>12</v>
      </c>
      <c r="B125" s="22" t="s">
        <v>13</v>
      </c>
      <c r="C125" s="22" t="s">
        <v>14</v>
      </c>
      <c r="D125" s="22" t="s">
        <v>111</v>
      </c>
      <c r="E125" s="22" t="s">
        <v>112</v>
      </c>
      <c r="F125" s="23">
        <v>39763.525983796302</v>
      </c>
      <c r="G125" s="22" t="s">
        <v>127</v>
      </c>
      <c r="H125" s="22" t="s">
        <v>113</v>
      </c>
      <c r="I125" s="22" t="s">
        <v>55</v>
      </c>
      <c r="K125" s="25">
        <v>66</v>
      </c>
      <c r="L125" s="22" t="s">
        <v>355</v>
      </c>
      <c r="M125" s="24">
        <v>505448</v>
      </c>
      <c r="N125" s="22" t="s">
        <v>57</v>
      </c>
      <c r="O125" s="22" t="s">
        <v>112</v>
      </c>
      <c r="P125" s="23">
        <v>39715.659722222197</v>
      </c>
      <c r="Q125" s="23">
        <v>39748.355555555601</v>
      </c>
      <c r="R125" s="22" t="s">
        <v>115</v>
      </c>
      <c r="S125" s="22" t="s">
        <v>116</v>
      </c>
      <c r="T125" s="22" t="s">
        <v>356</v>
      </c>
    </row>
    <row r="126" spans="1:20" outlineLevel="2" x14ac:dyDescent="0.3">
      <c r="A126" s="22" t="s">
        <v>12</v>
      </c>
      <c r="B126" s="22" t="s">
        <v>13</v>
      </c>
      <c r="C126" s="22" t="s">
        <v>14</v>
      </c>
      <c r="D126" s="22" t="s">
        <v>133</v>
      </c>
      <c r="E126" s="22" t="s">
        <v>134</v>
      </c>
      <c r="F126" s="23">
        <v>39763.526504629597</v>
      </c>
      <c r="G126" s="22" t="s">
        <v>127</v>
      </c>
      <c r="H126" s="22" t="s">
        <v>135</v>
      </c>
      <c r="I126" s="22" t="s">
        <v>55</v>
      </c>
      <c r="K126" s="25">
        <v>120</v>
      </c>
      <c r="L126" s="22" t="s">
        <v>357</v>
      </c>
      <c r="M126" s="24">
        <v>505475</v>
      </c>
      <c r="N126" s="22" t="s">
        <v>57</v>
      </c>
      <c r="O126" s="22" t="s">
        <v>134</v>
      </c>
      <c r="P126" s="23">
        <v>39716.423611111102</v>
      </c>
      <c r="Q126" s="23">
        <v>39752.701388888898</v>
      </c>
      <c r="R126" s="22" t="s">
        <v>83</v>
      </c>
      <c r="S126" s="22" t="s">
        <v>84</v>
      </c>
      <c r="T126" s="22" t="s">
        <v>358</v>
      </c>
    </row>
    <row r="127" spans="1:20" outlineLevel="2" x14ac:dyDescent="0.3">
      <c r="A127" s="22" t="s">
        <v>12</v>
      </c>
      <c r="B127" s="22" t="s">
        <v>13</v>
      </c>
      <c r="C127" s="22" t="s">
        <v>14</v>
      </c>
      <c r="D127" s="22" t="s">
        <v>140</v>
      </c>
      <c r="E127" s="22" t="s">
        <v>141</v>
      </c>
      <c r="F127" s="23">
        <v>39763.526782407404</v>
      </c>
      <c r="G127" s="22" t="s">
        <v>127</v>
      </c>
      <c r="H127" s="22" t="s">
        <v>142</v>
      </c>
      <c r="I127" s="22" t="s">
        <v>55</v>
      </c>
      <c r="K127" s="25">
        <v>60.39</v>
      </c>
      <c r="L127" s="22" t="s">
        <v>359</v>
      </c>
      <c r="M127" s="24">
        <v>505492</v>
      </c>
      <c r="N127" s="22" t="s">
        <v>57</v>
      </c>
      <c r="O127" s="22" t="s">
        <v>141</v>
      </c>
      <c r="P127" s="23">
        <v>39717.434027777803</v>
      </c>
      <c r="Q127" s="23">
        <v>39758.527777777803</v>
      </c>
      <c r="R127" s="22" t="s">
        <v>360</v>
      </c>
      <c r="S127" s="22" t="s">
        <v>361</v>
      </c>
      <c r="T127" s="22" t="s">
        <v>362</v>
      </c>
    </row>
    <row r="128" spans="1:20" outlineLevel="2" x14ac:dyDescent="0.3">
      <c r="A128" s="22" t="s">
        <v>12</v>
      </c>
      <c r="B128" s="22" t="s">
        <v>13</v>
      </c>
      <c r="C128" s="22" t="s">
        <v>14</v>
      </c>
      <c r="D128" s="22" t="s">
        <v>363</v>
      </c>
      <c r="E128" s="22" t="s">
        <v>364</v>
      </c>
      <c r="F128" s="23">
        <v>39763.526793981502</v>
      </c>
      <c r="G128" s="22" t="s">
        <v>127</v>
      </c>
      <c r="H128" s="22" t="s">
        <v>365</v>
      </c>
      <c r="I128" s="22" t="s">
        <v>55</v>
      </c>
      <c r="K128" s="25">
        <v>4777.5200000000004</v>
      </c>
      <c r="L128" s="22" t="s">
        <v>366</v>
      </c>
      <c r="M128" s="24">
        <v>505493</v>
      </c>
      <c r="N128" s="22" t="s">
        <v>57</v>
      </c>
      <c r="O128" s="22" t="s">
        <v>364</v>
      </c>
      <c r="P128" s="23">
        <v>39686.308333333298</v>
      </c>
      <c r="Q128" s="23">
        <v>39724.561805555597</v>
      </c>
      <c r="R128" s="22" t="s">
        <v>360</v>
      </c>
      <c r="S128" s="22" t="s">
        <v>361</v>
      </c>
      <c r="T128" s="52" t="s">
        <v>1799</v>
      </c>
    </row>
    <row r="129" spans="1:20" outlineLevel="2" x14ac:dyDescent="0.3">
      <c r="A129" s="22" t="s">
        <v>12</v>
      </c>
      <c r="B129" s="22" t="s">
        <v>13</v>
      </c>
      <c r="C129" s="22" t="s">
        <v>14</v>
      </c>
      <c r="D129" s="22" t="s">
        <v>133</v>
      </c>
      <c r="E129" s="22" t="s">
        <v>134</v>
      </c>
      <c r="F129" s="23">
        <v>39791.361134259299</v>
      </c>
      <c r="G129" s="22" t="s">
        <v>127</v>
      </c>
      <c r="H129" s="22" t="s">
        <v>135</v>
      </c>
      <c r="I129" s="22" t="s">
        <v>55</v>
      </c>
      <c r="K129" s="25">
        <v>1404.43</v>
      </c>
      <c r="L129" s="22" t="s">
        <v>367</v>
      </c>
      <c r="M129" s="24">
        <v>505590</v>
      </c>
      <c r="N129" s="22" t="s">
        <v>57</v>
      </c>
      <c r="O129" s="22" t="s">
        <v>134</v>
      </c>
      <c r="P129" s="23">
        <v>39682.649305555598</v>
      </c>
      <c r="Q129" s="23">
        <v>39724.561111111099</v>
      </c>
      <c r="R129" s="22" t="s">
        <v>360</v>
      </c>
      <c r="S129" s="22" t="s">
        <v>361</v>
      </c>
      <c r="T129" s="52" t="s">
        <v>1800</v>
      </c>
    </row>
    <row r="130" spans="1:20" outlineLevel="2" x14ac:dyDescent="0.3">
      <c r="A130" s="22" t="s">
        <v>12</v>
      </c>
      <c r="B130" s="22" t="s">
        <v>13</v>
      </c>
      <c r="C130" s="22" t="s">
        <v>14</v>
      </c>
      <c r="D130" s="22" t="s">
        <v>140</v>
      </c>
      <c r="E130" s="22" t="s">
        <v>141</v>
      </c>
      <c r="F130" s="23">
        <v>39804.495312500003</v>
      </c>
      <c r="G130" s="22" t="s">
        <v>127</v>
      </c>
      <c r="H130" s="22" t="s">
        <v>142</v>
      </c>
      <c r="I130" s="22" t="s">
        <v>55</v>
      </c>
      <c r="K130" s="25">
        <v>176</v>
      </c>
      <c r="L130" s="22" t="s">
        <v>368</v>
      </c>
      <c r="M130" s="24">
        <v>505660</v>
      </c>
      <c r="N130" s="22" t="s">
        <v>57</v>
      </c>
      <c r="O130" s="22" t="s">
        <v>141</v>
      </c>
      <c r="P130" s="23">
        <v>39780.592361111099</v>
      </c>
      <c r="Q130" s="23">
        <v>39804.486111111102</v>
      </c>
      <c r="R130" s="22" t="s">
        <v>65</v>
      </c>
      <c r="S130" s="22" t="s">
        <v>66</v>
      </c>
      <c r="T130" s="22" t="s">
        <v>369</v>
      </c>
    </row>
    <row r="131" spans="1:20" outlineLevel="2" x14ac:dyDescent="0.3">
      <c r="A131" s="22" t="s">
        <v>12</v>
      </c>
      <c r="B131" s="22" t="s">
        <v>13</v>
      </c>
      <c r="C131" s="22" t="s">
        <v>14</v>
      </c>
      <c r="D131" s="22" t="s">
        <v>140</v>
      </c>
      <c r="E131" s="22" t="s">
        <v>141</v>
      </c>
      <c r="F131" s="23">
        <v>39836.4143287037</v>
      </c>
      <c r="G131" s="22" t="s">
        <v>127</v>
      </c>
      <c r="H131" s="22" t="s">
        <v>142</v>
      </c>
      <c r="I131" s="22" t="s">
        <v>55</v>
      </c>
      <c r="K131" s="25">
        <v>2046</v>
      </c>
      <c r="L131" s="22" t="s">
        <v>370</v>
      </c>
      <c r="M131" s="24">
        <v>505757</v>
      </c>
      <c r="N131" s="22" t="s">
        <v>57</v>
      </c>
      <c r="O131" s="22" t="s">
        <v>141</v>
      </c>
      <c r="P131" s="23">
        <v>39791.525694444397</v>
      </c>
      <c r="Q131" s="23">
        <v>39836.408333333296</v>
      </c>
      <c r="R131" s="22" t="s">
        <v>65</v>
      </c>
      <c r="S131" s="22" t="s">
        <v>66</v>
      </c>
      <c r="T131" s="22" t="s">
        <v>1497</v>
      </c>
    </row>
    <row r="132" spans="1:20" outlineLevel="2" x14ac:dyDescent="0.3">
      <c r="A132" s="22" t="s">
        <v>12</v>
      </c>
      <c r="B132" s="22" t="s">
        <v>13</v>
      </c>
      <c r="C132" s="22" t="s">
        <v>14</v>
      </c>
      <c r="D132" s="22" t="s">
        <v>198</v>
      </c>
      <c r="E132" s="22" t="s">
        <v>199</v>
      </c>
      <c r="F132" s="23">
        <v>39840.5991782407</v>
      </c>
      <c r="G132" s="22" t="s">
        <v>127</v>
      </c>
      <c r="H132" s="22" t="s">
        <v>295</v>
      </c>
      <c r="I132" s="22" t="s">
        <v>55</v>
      </c>
      <c r="K132" s="25">
        <v>49.5</v>
      </c>
      <c r="L132" s="22" t="s">
        <v>371</v>
      </c>
      <c r="M132" s="24">
        <v>505769</v>
      </c>
      <c r="N132" s="22" t="s">
        <v>57</v>
      </c>
      <c r="O132" s="22" t="s">
        <v>199</v>
      </c>
      <c r="P132" s="23">
        <v>39791.530555555597</v>
      </c>
      <c r="Q132" s="23">
        <v>39805.620138888902</v>
      </c>
      <c r="R132" s="22" t="s">
        <v>69</v>
      </c>
      <c r="S132" s="22" t="s">
        <v>70</v>
      </c>
      <c r="T132" s="22" t="s">
        <v>1498</v>
      </c>
    </row>
    <row r="133" spans="1:20" outlineLevel="2" x14ac:dyDescent="0.3">
      <c r="A133" s="22" t="s">
        <v>12</v>
      </c>
      <c r="B133" s="22" t="s">
        <v>13</v>
      </c>
      <c r="C133" s="22" t="s">
        <v>14</v>
      </c>
      <c r="D133" s="22" t="s">
        <v>133</v>
      </c>
      <c r="E133" s="22" t="s">
        <v>134</v>
      </c>
      <c r="F133" s="23">
        <v>39862.6550347222</v>
      </c>
      <c r="G133" s="22" t="s">
        <v>127</v>
      </c>
      <c r="H133" s="22" t="s">
        <v>135</v>
      </c>
      <c r="I133" s="22" t="s">
        <v>55</v>
      </c>
      <c r="K133" s="25">
        <v>825</v>
      </c>
      <c r="L133" s="22" t="s">
        <v>372</v>
      </c>
      <c r="M133" s="24">
        <v>505813</v>
      </c>
      <c r="N133" s="22" t="s">
        <v>57</v>
      </c>
      <c r="O133" s="22" t="s">
        <v>134</v>
      </c>
      <c r="P133" s="23">
        <v>39797.587500000001</v>
      </c>
      <c r="Q133" s="23">
        <v>39805.616666666698</v>
      </c>
      <c r="R133" s="22" t="s">
        <v>83</v>
      </c>
      <c r="S133" s="22" t="s">
        <v>84</v>
      </c>
      <c r="T133" s="22" t="s">
        <v>373</v>
      </c>
    </row>
    <row r="134" spans="1:20" ht="43.2" outlineLevel="2" x14ac:dyDescent="0.3">
      <c r="A134" s="22" t="s">
        <v>12</v>
      </c>
      <c r="B134" s="22" t="s">
        <v>13</v>
      </c>
      <c r="C134" s="22" t="s">
        <v>14</v>
      </c>
      <c r="D134" s="22" t="s">
        <v>133</v>
      </c>
      <c r="E134" s="22" t="s">
        <v>134</v>
      </c>
      <c r="F134" s="23">
        <v>39862.655046296299</v>
      </c>
      <c r="G134" s="22" t="s">
        <v>127</v>
      </c>
      <c r="H134" s="22" t="s">
        <v>135</v>
      </c>
      <c r="I134" s="22" t="s">
        <v>55</v>
      </c>
      <c r="K134" s="25">
        <v>495</v>
      </c>
      <c r="L134" s="22" t="s">
        <v>374</v>
      </c>
      <c r="M134" s="24">
        <v>505815</v>
      </c>
      <c r="N134" s="22" t="s">
        <v>57</v>
      </c>
      <c r="O134" s="22" t="s">
        <v>134</v>
      </c>
      <c r="P134" s="23">
        <v>39840.641666666699</v>
      </c>
      <c r="Q134" s="23">
        <v>39853.632638888899</v>
      </c>
      <c r="R134" s="22" t="s">
        <v>83</v>
      </c>
      <c r="S134" s="22" t="s">
        <v>84</v>
      </c>
      <c r="T134" s="53" t="s">
        <v>1801</v>
      </c>
    </row>
    <row r="135" spans="1:20" outlineLevel="2" x14ac:dyDescent="0.3">
      <c r="A135" s="22" t="s">
        <v>12</v>
      </c>
      <c r="B135" s="22" t="s">
        <v>13</v>
      </c>
      <c r="C135" s="22" t="s">
        <v>14</v>
      </c>
      <c r="D135" s="22" t="s">
        <v>133</v>
      </c>
      <c r="E135" s="22" t="s">
        <v>134</v>
      </c>
      <c r="F135" s="23">
        <v>39862.655729166698</v>
      </c>
      <c r="G135" s="22" t="s">
        <v>127</v>
      </c>
      <c r="H135" s="22" t="s">
        <v>135</v>
      </c>
      <c r="I135" s="22" t="s">
        <v>55</v>
      </c>
      <c r="K135" s="25">
        <v>242</v>
      </c>
      <c r="L135" s="22" t="s">
        <v>375</v>
      </c>
      <c r="M135" s="24">
        <v>505816</v>
      </c>
      <c r="N135" s="22" t="s">
        <v>57</v>
      </c>
      <c r="O135" s="22" t="s">
        <v>134</v>
      </c>
      <c r="P135" s="23">
        <v>39832.6027777778</v>
      </c>
      <c r="Q135" s="23">
        <v>39832.6027777778</v>
      </c>
      <c r="R135" s="22" t="s">
        <v>83</v>
      </c>
      <c r="S135" s="22" t="s">
        <v>84</v>
      </c>
      <c r="T135" s="53" t="s">
        <v>1802</v>
      </c>
    </row>
    <row r="136" spans="1:20" outlineLevel="2" x14ac:dyDescent="0.3">
      <c r="A136" s="22" t="s">
        <v>12</v>
      </c>
      <c r="B136" s="22" t="s">
        <v>13</v>
      </c>
      <c r="C136" s="22" t="s">
        <v>14</v>
      </c>
      <c r="D136" s="22" t="s">
        <v>140</v>
      </c>
      <c r="E136" s="22" t="s">
        <v>141</v>
      </c>
      <c r="F136" s="23">
        <v>39863.418946759302</v>
      </c>
      <c r="G136" s="22" t="s">
        <v>127</v>
      </c>
      <c r="H136" s="22" t="s">
        <v>142</v>
      </c>
      <c r="I136" s="22" t="s">
        <v>55</v>
      </c>
      <c r="K136" s="25">
        <v>253</v>
      </c>
      <c r="L136" s="22" t="s">
        <v>376</v>
      </c>
      <c r="M136" s="24">
        <v>505820</v>
      </c>
      <c r="N136" s="22" t="s">
        <v>57</v>
      </c>
      <c r="O136" s="22" t="s">
        <v>141</v>
      </c>
      <c r="P136" s="23">
        <v>39834.673611111102</v>
      </c>
      <c r="Q136" s="23">
        <v>39863.384722222203</v>
      </c>
      <c r="R136" s="22" t="s">
        <v>65</v>
      </c>
      <c r="S136" s="22" t="s">
        <v>66</v>
      </c>
      <c r="T136" s="52" t="s">
        <v>1803</v>
      </c>
    </row>
    <row r="137" spans="1:20" outlineLevel="2" x14ac:dyDescent="0.3">
      <c r="A137" s="22" t="s">
        <v>12</v>
      </c>
      <c r="B137" s="22" t="s">
        <v>13</v>
      </c>
      <c r="C137" s="22" t="s">
        <v>14</v>
      </c>
      <c r="D137" s="22" t="s">
        <v>111</v>
      </c>
      <c r="E137" s="22" t="s">
        <v>112</v>
      </c>
      <c r="F137" s="23">
        <v>39882.377627314803</v>
      </c>
      <c r="G137" s="22" t="s">
        <v>127</v>
      </c>
      <c r="H137" s="22" t="s">
        <v>113</v>
      </c>
      <c r="I137" s="22" t="s">
        <v>55</v>
      </c>
      <c r="K137" s="25">
        <v>221.93</v>
      </c>
      <c r="L137" s="22" t="s">
        <v>377</v>
      </c>
      <c r="M137" s="24">
        <v>505888</v>
      </c>
      <c r="N137" s="22" t="s">
        <v>57</v>
      </c>
      <c r="O137" s="22" t="s">
        <v>112</v>
      </c>
      <c r="P137" s="23">
        <v>39846.521527777797</v>
      </c>
      <c r="Q137" s="23">
        <v>39877.734722222202</v>
      </c>
      <c r="R137" s="22" t="s">
        <v>115</v>
      </c>
      <c r="S137" s="22" t="s">
        <v>116</v>
      </c>
      <c r="T137" s="22" t="s">
        <v>378</v>
      </c>
    </row>
    <row r="138" spans="1:20" outlineLevel="2" x14ac:dyDescent="0.3">
      <c r="A138" s="22" t="s">
        <v>12</v>
      </c>
      <c r="B138" s="22" t="s">
        <v>13</v>
      </c>
      <c r="C138" s="22" t="s">
        <v>14</v>
      </c>
      <c r="D138" s="22" t="s">
        <v>379</v>
      </c>
      <c r="E138" s="22" t="s">
        <v>380</v>
      </c>
      <c r="F138" s="23">
        <v>39882.676874999997</v>
      </c>
      <c r="G138" s="22" t="s">
        <v>127</v>
      </c>
      <c r="H138" s="22" t="s">
        <v>142</v>
      </c>
      <c r="I138" s="22" t="s">
        <v>55</v>
      </c>
      <c r="K138" s="25">
        <v>1915.1</v>
      </c>
      <c r="L138" s="22" t="s">
        <v>381</v>
      </c>
      <c r="M138" s="24">
        <v>505890</v>
      </c>
      <c r="N138" s="22" t="s">
        <v>57</v>
      </c>
      <c r="O138" s="22" t="s">
        <v>380</v>
      </c>
      <c r="P138" s="23">
        <v>39826.526388888902</v>
      </c>
      <c r="Q138" s="23">
        <v>39836.488194444399</v>
      </c>
      <c r="R138" s="22" t="s">
        <v>65</v>
      </c>
      <c r="S138" s="22" t="s">
        <v>66</v>
      </c>
      <c r="T138" s="52" t="s">
        <v>1804</v>
      </c>
    </row>
    <row r="139" spans="1:20" outlineLevel="2" x14ac:dyDescent="0.3">
      <c r="A139" s="22" t="s">
        <v>12</v>
      </c>
      <c r="B139" s="22" t="s">
        <v>13</v>
      </c>
      <c r="C139" s="22" t="s">
        <v>14</v>
      </c>
      <c r="D139" s="22" t="s">
        <v>140</v>
      </c>
      <c r="E139" s="22" t="s">
        <v>141</v>
      </c>
      <c r="F139" s="23">
        <v>39882.676874999997</v>
      </c>
      <c r="G139" s="22" t="s">
        <v>127</v>
      </c>
      <c r="H139" s="22" t="s">
        <v>142</v>
      </c>
      <c r="I139" s="22" t="s">
        <v>55</v>
      </c>
      <c r="K139" s="25">
        <v>657.8</v>
      </c>
      <c r="L139" s="22" t="s">
        <v>382</v>
      </c>
      <c r="M139" s="24">
        <v>505890</v>
      </c>
      <c r="N139" s="22" t="s">
        <v>57</v>
      </c>
      <c r="O139" s="22" t="s">
        <v>141</v>
      </c>
      <c r="P139" s="23">
        <v>39860.647916666698</v>
      </c>
      <c r="Q139" s="23">
        <v>39871.6159722222</v>
      </c>
      <c r="R139" s="22" t="s">
        <v>65</v>
      </c>
      <c r="S139" s="22" t="s">
        <v>66</v>
      </c>
      <c r="T139" s="52" t="s">
        <v>383</v>
      </c>
    </row>
    <row r="140" spans="1:20" outlineLevel="2" x14ac:dyDescent="0.3">
      <c r="A140" s="22" t="s">
        <v>12</v>
      </c>
      <c r="B140" s="22" t="s">
        <v>13</v>
      </c>
      <c r="C140" s="22" t="s">
        <v>14</v>
      </c>
      <c r="D140" s="22" t="s">
        <v>140</v>
      </c>
      <c r="E140" s="22" t="s">
        <v>141</v>
      </c>
      <c r="F140" s="23">
        <v>39884.481770833299</v>
      </c>
      <c r="G140" s="22" t="s">
        <v>127</v>
      </c>
      <c r="H140" s="22" t="s">
        <v>142</v>
      </c>
      <c r="I140" s="22" t="s">
        <v>55</v>
      </c>
      <c r="K140" s="25">
        <v>278.2</v>
      </c>
      <c r="L140" s="22" t="s">
        <v>384</v>
      </c>
      <c r="M140" s="24">
        <v>505906</v>
      </c>
      <c r="N140" s="22" t="s">
        <v>57</v>
      </c>
      <c r="O140" s="22" t="s">
        <v>141</v>
      </c>
      <c r="P140" s="23">
        <v>39840.632638888899</v>
      </c>
      <c r="Q140" s="23">
        <v>39883.638888888898</v>
      </c>
      <c r="R140" s="22" t="s">
        <v>360</v>
      </c>
      <c r="S140" s="22" t="s">
        <v>361</v>
      </c>
      <c r="T140" s="22" t="s">
        <v>385</v>
      </c>
    </row>
    <row r="141" spans="1:20" outlineLevel="2" x14ac:dyDescent="0.3">
      <c r="A141" s="22" t="s">
        <v>12</v>
      </c>
      <c r="B141" s="22" t="s">
        <v>13</v>
      </c>
      <c r="C141" s="22" t="s">
        <v>14</v>
      </c>
      <c r="D141" s="22" t="s">
        <v>140</v>
      </c>
      <c r="E141" s="22" t="s">
        <v>141</v>
      </c>
      <c r="F141" s="23">
        <v>39885.671435185199</v>
      </c>
      <c r="G141" s="22" t="s">
        <v>127</v>
      </c>
      <c r="H141" s="22" t="s">
        <v>142</v>
      </c>
      <c r="I141" s="22" t="s">
        <v>55</v>
      </c>
      <c r="K141" s="25">
        <v>572</v>
      </c>
      <c r="L141" s="22" t="s">
        <v>386</v>
      </c>
      <c r="M141" s="24">
        <v>505913</v>
      </c>
      <c r="N141" s="22" t="s">
        <v>57</v>
      </c>
      <c r="O141" s="22" t="s">
        <v>141</v>
      </c>
      <c r="P141" s="23">
        <v>39791.528472222199</v>
      </c>
      <c r="Q141" s="23">
        <v>39871.613888888904</v>
      </c>
      <c r="R141" s="22" t="s">
        <v>65</v>
      </c>
      <c r="S141" s="22" t="s">
        <v>66</v>
      </c>
      <c r="T141" s="52" t="s">
        <v>1805</v>
      </c>
    </row>
    <row r="142" spans="1:20" outlineLevel="2" x14ac:dyDescent="0.3">
      <c r="A142" s="22" t="s">
        <v>12</v>
      </c>
      <c r="B142" s="22" t="s">
        <v>13</v>
      </c>
      <c r="C142" s="22" t="s">
        <v>14</v>
      </c>
      <c r="D142" s="22" t="s">
        <v>379</v>
      </c>
      <c r="E142" s="22" t="s">
        <v>380</v>
      </c>
      <c r="F142" s="23">
        <v>39891.427106481497</v>
      </c>
      <c r="G142" s="22" t="s">
        <v>127</v>
      </c>
      <c r="H142" s="22" t="s">
        <v>142</v>
      </c>
      <c r="I142" s="22" t="s">
        <v>55</v>
      </c>
      <c r="K142" s="25">
        <v>600.6</v>
      </c>
      <c r="L142" s="22" t="s">
        <v>387</v>
      </c>
      <c r="M142" s="24">
        <v>505932</v>
      </c>
      <c r="N142" s="22" t="s">
        <v>57</v>
      </c>
      <c r="O142" s="22" t="s">
        <v>380</v>
      </c>
      <c r="P142" s="23">
        <v>39869.359722222202</v>
      </c>
      <c r="Q142" s="23">
        <v>39891.383333333302</v>
      </c>
      <c r="R142" s="22" t="s">
        <v>65</v>
      </c>
      <c r="S142" s="22" t="s">
        <v>66</v>
      </c>
      <c r="T142" s="22" t="s">
        <v>388</v>
      </c>
    </row>
    <row r="143" spans="1:20" ht="86.4" outlineLevel="2" x14ac:dyDescent="0.3">
      <c r="A143" s="22" t="s">
        <v>12</v>
      </c>
      <c r="B143" s="22" t="s">
        <v>13</v>
      </c>
      <c r="C143" s="22" t="s">
        <v>14</v>
      </c>
      <c r="D143" s="22" t="s">
        <v>148</v>
      </c>
      <c r="E143" s="22" t="s">
        <v>149</v>
      </c>
      <c r="F143" s="23">
        <v>39899.468969907401</v>
      </c>
      <c r="G143" s="22" t="s">
        <v>127</v>
      </c>
      <c r="H143" s="22" t="s">
        <v>150</v>
      </c>
      <c r="I143" s="22" t="s">
        <v>55</v>
      </c>
      <c r="K143" s="25">
        <v>14.66</v>
      </c>
      <c r="L143" s="22" t="s">
        <v>389</v>
      </c>
      <c r="M143" s="24">
        <v>505961</v>
      </c>
      <c r="N143" s="22" t="s">
        <v>57</v>
      </c>
      <c r="O143" s="22" t="s">
        <v>149</v>
      </c>
      <c r="P143" s="23">
        <v>39867.667361111096</v>
      </c>
      <c r="Q143" s="23">
        <v>39877.469444444403</v>
      </c>
      <c r="R143" s="22" t="s">
        <v>390</v>
      </c>
      <c r="S143" s="22" t="s">
        <v>391</v>
      </c>
      <c r="T143" s="53" t="s">
        <v>1806</v>
      </c>
    </row>
    <row r="144" spans="1:20" outlineLevel="2" x14ac:dyDescent="0.3">
      <c r="A144" s="22" t="s">
        <v>12</v>
      </c>
      <c r="B144" s="22" t="s">
        <v>13</v>
      </c>
      <c r="C144" s="22" t="s">
        <v>14</v>
      </c>
      <c r="D144" s="22" t="s">
        <v>165</v>
      </c>
      <c r="E144" s="22" t="s">
        <v>166</v>
      </c>
      <c r="F144" s="23">
        <v>39899.469641203701</v>
      </c>
      <c r="G144" s="22" t="s">
        <v>127</v>
      </c>
      <c r="H144" s="22" t="s">
        <v>167</v>
      </c>
      <c r="I144" s="22" t="s">
        <v>55</v>
      </c>
      <c r="K144" s="25">
        <v>110</v>
      </c>
      <c r="L144" s="22" t="s">
        <v>392</v>
      </c>
      <c r="M144" s="24">
        <v>505964</v>
      </c>
      <c r="N144" s="22" t="s">
        <v>57</v>
      </c>
      <c r="O144" s="22" t="s">
        <v>166</v>
      </c>
      <c r="P144" s="23">
        <v>39899.3840277778</v>
      </c>
      <c r="Q144" s="23">
        <v>39899.3840277778</v>
      </c>
      <c r="R144" s="22" t="s">
        <v>274</v>
      </c>
      <c r="S144" s="22" t="s">
        <v>275</v>
      </c>
      <c r="T144" s="22" t="s">
        <v>393</v>
      </c>
    </row>
    <row r="145" spans="1:20" outlineLevel="2" x14ac:dyDescent="0.3">
      <c r="A145" s="22" t="s">
        <v>12</v>
      </c>
      <c r="B145" s="22" t="s">
        <v>13</v>
      </c>
      <c r="C145" s="22" t="s">
        <v>14</v>
      </c>
      <c r="D145" s="22" t="s">
        <v>140</v>
      </c>
      <c r="E145" s="22" t="s">
        <v>141</v>
      </c>
      <c r="F145" s="23">
        <v>39911.3678587963</v>
      </c>
      <c r="G145" s="22" t="s">
        <v>127</v>
      </c>
      <c r="H145" s="22" t="s">
        <v>142</v>
      </c>
      <c r="I145" s="22" t="s">
        <v>55</v>
      </c>
      <c r="K145" s="25">
        <v>372.11</v>
      </c>
      <c r="L145" s="22" t="s">
        <v>394</v>
      </c>
      <c r="M145" s="24">
        <v>505986</v>
      </c>
      <c r="N145" s="22" t="s">
        <v>57</v>
      </c>
      <c r="O145" s="22" t="s">
        <v>141</v>
      </c>
      <c r="P145" s="23">
        <v>39882.523611111101</v>
      </c>
      <c r="Q145" s="23">
        <v>39905.502083333296</v>
      </c>
      <c r="R145" s="22" t="s">
        <v>360</v>
      </c>
      <c r="S145" s="22" t="s">
        <v>361</v>
      </c>
      <c r="T145" s="22" t="s">
        <v>395</v>
      </c>
    </row>
    <row r="146" spans="1:20" outlineLevel="2" x14ac:dyDescent="0.3">
      <c r="A146" s="22" t="s">
        <v>12</v>
      </c>
      <c r="B146" s="22" t="s">
        <v>13</v>
      </c>
      <c r="C146" s="22" t="s">
        <v>14</v>
      </c>
      <c r="D146" s="22" t="s">
        <v>148</v>
      </c>
      <c r="E146" s="22" t="s">
        <v>149</v>
      </c>
      <c r="F146" s="23">
        <v>39911.642939814803</v>
      </c>
      <c r="G146" s="22" t="s">
        <v>127</v>
      </c>
      <c r="H146" s="22" t="s">
        <v>150</v>
      </c>
      <c r="I146" s="22" t="s">
        <v>55</v>
      </c>
      <c r="K146" s="25">
        <v>60</v>
      </c>
      <c r="L146" s="22" t="s">
        <v>396</v>
      </c>
      <c r="M146" s="24">
        <v>505970</v>
      </c>
      <c r="N146" s="22" t="s">
        <v>57</v>
      </c>
      <c r="O146" s="22" t="s">
        <v>149</v>
      </c>
      <c r="P146" s="23">
        <v>39902.715972222199</v>
      </c>
      <c r="Q146" s="23">
        <v>39902.715972222199</v>
      </c>
      <c r="R146" s="22" t="s">
        <v>152</v>
      </c>
      <c r="S146" s="22" t="s">
        <v>153</v>
      </c>
      <c r="T146" s="22" t="s">
        <v>397</v>
      </c>
    </row>
    <row r="147" spans="1:20" outlineLevel="2" x14ac:dyDescent="0.3">
      <c r="A147" s="22" t="s">
        <v>12</v>
      </c>
      <c r="B147" s="22" t="s">
        <v>13</v>
      </c>
      <c r="C147" s="22" t="s">
        <v>14</v>
      </c>
      <c r="D147" s="22" t="s">
        <v>148</v>
      </c>
      <c r="E147" s="22" t="s">
        <v>149</v>
      </c>
      <c r="F147" s="23">
        <v>39911.642962963</v>
      </c>
      <c r="G147" s="22" t="s">
        <v>127</v>
      </c>
      <c r="H147" s="22" t="s">
        <v>150</v>
      </c>
      <c r="I147" s="22" t="s">
        <v>55</v>
      </c>
      <c r="K147" s="25">
        <v>60</v>
      </c>
      <c r="L147" s="22" t="s">
        <v>398</v>
      </c>
      <c r="M147" s="24">
        <v>505969</v>
      </c>
      <c r="N147" s="22" t="s">
        <v>57</v>
      </c>
      <c r="O147" s="22" t="s">
        <v>149</v>
      </c>
      <c r="P147" s="23">
        <v>39902.715972222199</v>
      </c>
      <c r="Q147" s="23">
        <v>39902.715972222199</v>
      </c>
      <c r="R147" s="22" t="s">
        <v>152</v>
      </c>
      <c r="S147" s="22" t="s">
        <v>153</v>
      </c>
      <c r="T147" s="22" t="s">
        <v>399</v>
      </c>
    </row>
    <row r="148" spans="1:20" outlineLevel="2" x14ac:dyDescent="0.3">
      <c r="A148" s="22" t="s">
        <v>12</v>
      </c>
      <c r="B148" s="22" t="s">
        <v>13</v>
      </c>
      <c r="C148" s="22" t="s">
        <v>14</v>
      </c>
      <c r="D148" s="22" t="s">
        <v>198</v>
      </c>
      <c r="E148" s="22" t="s">
        <v>199</v>
      </c>
      <c r="F148" s="23">
        <v>39938.482858796298</v>
      </c>
      <c r="G148" s="22" t="s">
        <v>127</v>
      </c>
      <c r="H148" s="22" t="s">
        <v>295</v>
      </c>
      <c r="I148" s="22" t="s">
        <v>55</v>
      </c>
      <c r="K148" s="25">
        <v>94.05</v>
      </c>
      <c r="L148" s="22" t="s">
        <v>400</v>
      </c>
      <c r="M148" s="24">
        <v>506092</v>
      </c>
      <c r="N148" s="22" t="s">
        <v>57</v>
      </c>
      <c r="O148" s="22" t="s">
        <v>199</v>
      </c>
      <c r="P148" s="23">
        <v>39897.465972222199</v>
      </c>
      <c r="Q148" s="23">
        <v>39930.426388888904</v>
      </c>
      <c r="R148" s="22" t="s">
        <v>69</v>
      </c>
      <c r="S148" s="22" t="s">
        <v>70</v>
      </c>
      <c r="T148" s="22" t="s">
        <v>1499</v>
      </c>
    </row>
    <row r="149" spans="1:20" outlineLevel="2" x14ac:dyDescent="0.3">
      <c r="A149" s="22" t="s">
        <v>12</v>
      </c>
      <c r="B149" s="22" t="s">
        <v>13</v>
      </c>
      <c r="C149" s="22" t="s">
        <v>14</v>
      </c>
      <c r="D149" s="22" t="s">
        <v>401</v>
      </c>
      <c r="E149" s="22" t="s">
        <v>402</v>
      </c>
      <c r="F149" s="23">
        <v>39990.706967592603</v>
      </c>
      <c r="G149" s="22" t="s">
        <v>403</v>
      </c>
      <c r="H149" s="22" t="s">
        <v>278</v>
      </c>
      <c r="I149" s="22" t="s">
        <v>55</v>
      </c>
      <c r="K149" s="25">
        <v>13475</v>
      </c>
      <c r="L149" s="22" t="s">
        <v>404</v>
      </c>
      <c r="M149" s="24">
        <v>506262</v>
      </c>
      <c r="N149" s="22" t="s">
        <v>57</v>
      </c>
      <c r="O149" s="22" t="s">
        <v>402</v>
      </c>
      <c r="P149" s="23">
        <v>39990.3930555556</v>
      </c>
      <c r="Q149" s="23">
        <v>39990.393750000003</v>
      </c>
      <c r="R149" s="22" t="s">
        <v>405</v>
      </c>
      <c r="S149" s="22" t="s">
        <v>406</v>
      </c>
      <c r="T149" s="22" t="s">
        <v>1481</v>
      </c>
    </row>
    <row r="150" spans="1:20" outlineLevel="2" x14ac:dyDescent="0.3">
      <c r="A150" s="22" t="s">
        <v>12</v>
      </c>
      <c r="B150" s="22" t="s">
        <v>13</v>
      </c>
      <c r="C150" s="22" t="s">
        <v>14</v>
      </c>
      <c r="D150" s="22" t="s">
        <v>401</v>
      </c>
      <c r="E150" s="22" t="s">
        <v>402</v>
      </c>
      <c r="F150" s="23">
        <v>39990.708344907398</v>
      </c>
      <c r="G150" s="22" t="s">
        <v>403</v>
      </c>
      <c r="H150" s="22" t="s">
        <v>278</v>
      </c>
      <c r="I150" s="22" t="s">
        <v>55</v>
      </c>
      <c r="K150" s="25">
        <v>16200</v>
      </c>
      <c r="L150" s="22" t="s">
        <v>407</v>
      </c>
      <c r="M150" s="24">
        <v>506264</v>
      </c>
      <c r="N150" s="22" t="s">
        <v>57</v>
      </c>
      <c r="O150" s="22" t="s">
        <v>402</v>
      </c>
      <c r="P150" s="23">
        <v>39990.4243055556</v>
      </c>
      <c r="Q150" s="23">
        <v>39990.425000000003</v>
      </c>
      <c r="R150" s="22" t="s">
        <v>338</v>
      </c>
      <c r="S150" s="22" t="s">
        <v>339</v>
      </c>
      <c r="T150" s="52" t="s">
        <v>1482</v>
      </c>
    </row>
    <row r="151" spans="1:20" outlineLevel="2" x14ac:dyDescent="0.3">
      <c r="A151" s="22" t="s">
        <v>12</v>
      </c>
      <c r="B151" s="22" t="s">
        <v>13</v>
      </c>
      <c r="C151" s="22" t="s">
        <v>14</v>
      </c>
      <c r="D151" s="22" t="s">
        <v>140</v>
      </c>
      <c r="E151" s="22" t="s">
        <v>141</v>
      </c>
      <c r="F151" s="23">
        <v>39993.704166666699</v>
      </c>
      <c r="G151" s="22" t="s">
        <v>127</v>
      </c>
      <c r="H151" s="22" t="s">
        <v>142</v>
      </c>
      <c r="I151" s="22" t="s">
        <v>55</v>
      </c>
      <c r="K151" s="25">
        <v>60.39</v>
      </c>
      <c r="L151" s="22" t="s">
        <v>408</v>
      </c>
      <c r="M151" s="24">
        <v>506240</v>
      </c>
      <c r="N151" s="22" t="s">
        <v>57</v>
      </c>
      <c r="O151" s="22" t="s">
        <v>141</v>
      </c>
      <c r="P151" s="23">
        <v>39940.624305555597</v>
      </c>
      <c r="Q151" s="23">
        <v>39940.648611111101</v>
      </c>
      <c r="R151" s="22" t="s">
        <v>360</v>
      </c>
      <c r="S151" s="22" t="s">
        <v>361</v>
      </c>
      <c r="T151" s="22" t="s">
        <v>409</v>
      </c>
    </row>
    <row r="152" spans="1:20" outlineLevel="2" x14ac:dyDescent="0.3">
      <c r="A152" s="22" t="s">
        <v>12</v>
      </c>
      <c r="B152" s="22" t="s">
        <v>13</v>
      </c>
      <c r="C152" s="22" t="s">
        <v>14</v>
      </c>
      <c r="D152" s="22" t="s">
        <v>140</v>
      </c>
      <c r="E152" s="22" t="s">
        <v>141</v>
      </c>
      <c r="F152" s="23">
        <v>39994.4847337963</v>
      </c>
      <c r="G152" s="22" t="s">
        <v>127</v>
      </c>
      <c r="H152" s="22" t="s">
        <v>142</v>
      </c>
      <c r="I152" s="22" t="s">
        <v>55</v>
      </c>
      <c r="K152" s="25">
        <v>413.6</v>
      </c>
      <c r="L152" s="22" t="s">
        <v>410</v>
      </c>
      <c r="M152" s="24">
        <v>506280</v>
      </c>
      <c r="N152" s="22" t="s">
        <v>57</v>
      </c>
      <c r="O152" s="22" t="s">
        <v>141</v>
      </c>
      <c r="P152" s="23">
        <v>39968.418055555601</v>
      </c>
      <c r="Q152" s="23">
        <v>39974.350694444402</v>
      </c>
      <c r="R152" s="22" t="s">
        <v>65</v>
      </c>
      <c r="S152" s="22" t="s">
        <v>66</v>
      </c>
      <c r="T152" s="22" t="s">
        <v>1480</v>
      </c>
    </row>
    <row r="153" spans="1:20" outlineLevel="1" x14ac:dyDescent="0.3">
      <c r="A153" s="22" t="s">
        <v>12</v>
      </c>
      <c r="B153" s="22" t="s">
        <v>13</v>
      </c>
      <c r="C153" s="26" t="s">
        <v>1146</v>
      </c>
      <c r="D153" s="22"/>
      <c r="E153" s="22"/>
      <c r="F153" s="23"/>
      <c r="G153" s="22"/>
      <c r="H153" s="22"/>
      <c r="I153" s="22"/>
      <c r="K153" s="25">
        <f>SUBTOTAL(9,K92:K152)</f>
        <v>92314.150000000023</v>
      </c>
      <c r="L153" s="22"/>
      <c r="M153" s="24"/>
      <c r="N153" s="22"/>
      <c r="O153" s="22"/>
      <c r="P153" s="23"/>
      <c r="Q153" s="23"/>
      <c r="R153" s="22"/>
      <c r="S153" s="22"/>
      <c r="T153" s="22"/>
    </row>
    <row r="154" spans="1:20" outlineLevel="2" x14ac:dyDescent="0.3">
      <c r="A154" s="22" t="s">
        <v>12</v>
      </c>
      <c r="B154" s="22" t="s">
        <v>13</v>
      </c>
      <c r="C154" s="22" t="s">
        <v>411</v>
      </c>
      <c r="D154" s="22" t="s">
        <v>148</v>
      </c>
      <c r="E154" s="22" t="s">
        <v>149</v>
      </c>
      <c r="F154" s="23">
        <v>40000.533425925903</v>
      </c>
      <c r="G154" s="22" t="s">
        <v>127</v>
      </c>
      <c r="H154" s="22" t="s">
        <v>150</v>
      </c>
      <c r="I154" s="22" t="s">
        <v>55</v>
      </c>
      <c r="K154" s="25">
        <v>14.66</v>
      </c>
      <c r="L154" s="22" t="s">
        <v>412</v>
      </c>
      <c r="M154" s="24">
        <v>506309</v>
      </c>
      <c r="N154" s="22" t="s">
        <v>57</v>
      </c>
      <c r="O154" s="22" t="s">
        <v>149</v>
      </c>
      <c r="P154" s="23">
        <v>39953.5444444444</v>
      </c>
      <c r="Q154" s="23">
        <v>39966.520138888904</v>
      </c>
      <c r="R154" s="22" t="s">
        <v>390</v>
      </c>
      <c r="S154" s="22" t="s">
        <v>391</v>
      </c>
      <c r="T154" s="22" t="s">
        <v>413</v>
      </c>
    </row>
    <row r="155" spans="1:20" outlineLevel="2" x14ac:dyDescent="0.3">
      <c r="A155" s="22" t="s">
        <v>12</v>
      </c>
      <c r="B155" s="22" t="s">
        <v>13</v>
      </c>
      <c r="C155" s="22" t="s">
        <v>411</v>
      </c>
      <c r="D155" s="22" t="s">
        <v>140</v>
      </c>
      <c r="E155" s="22" t="s">
        <v>141</v>
      </c>
      <c r="F155" s="23">
        <v>40002.413275462997</v>
      </c>
      <c r="G155" s="22" t="s">
        <v>127</v>
      </c>
      <c r="H155" s="22" t="s">
        <v>142</v>
      </c>
      <c r="I155" s="22" t="s">
        <v>55</v>
      </c>
      <c r="K155" s="25">
        <v>286</v>
      </c>
      <c r="L155" s="22" t="s">
        <v>414</v>
      </c>
      <c r="M155" s="24">
        <v>506320</v>
      </c>
      <c r="N155" s="22" t="s">
        <v>57</v>
      </c>
      <c r="O155" s="22" t="s">
        <v>141</v>
      </c>
      <c r="P155" s="23">
        <v>39988.341666666704</v>
      </c>
      <c r="Q155" s="23">
        <v>39996.433333333298</v>
      </c>
      <c r="R155" s="22" t="s">
        <v>65</v>
      </c>
      <c r="S155" s="22" t="s">
        <v>66</v>
      </c>
      <c r="T155" s="22" t="s">
        <v>415</v>
      </c>
    </row>
    <row r="156" spans="1:20" ht="57.6" outlineLevel="2" x14ac:dyDescent="0.3">
      <c r="A156" s="22" t="s">
        <v>12</v>
      </c>
      <c r="B156" s="22" t="s">
        <v>13</v>
      </c>
      <c r="C156" s="22" t="s">
        <v>411</v>
      </c>
      <c r="D156" s="22" t="s">
        <v>111</v>
      </c>
      <c r="E156" s="22" t="s">
        <v>112</v>
      </c>
      <c r="F156" s="23">
        <v>40002.503576388903</v>
      </c>
      <c r="G156" s="22" t="s">
        <v>127</v>
      </c>
      <c r="H156" s="22" t="s">
        <v>295</v>
      </c>
      <c r="I156" s="22" t="s">
        <v>55</v>
      </c>
      <c r="K156" s="25">
        <v>608.29999999999995</v>
      </c>
      <c r="L156" s="22" t="s">
        <v>416</v>
      </c>
      <c r="M156" s="24">
        <v>506322</v>
      </c>
      <c r="N156" s="22" t="s">
        <v>57</v>
      </c>
      <c r="O156" s="22" t="s">
        <v>112</v>
      </c>
      <c r="P156" s="23">
        <v>39969.504861111098</v>
      </c>
      <c r="Q156" s="23">
        <v>39979.583333333299</v>
      </c>
      <c r="R156" s="22" t="s">
        <v>115</v>
      </c>
      <c r="S156" s="22" t="s">
        <v>116</v>
      </c>
      <c r="T156" s="44" t="s">
        <v>1500</v>
      </c>
    </row>
    <row r="157" spans="1:20" outlineLevel="2" x14ac:dyDescent="0.3">
      <c r="A157" s="22" t="s">
        <v>12</v>
      </c>
      <c r="B157" s="22" t="s">
        <v>13</v>
      </c>
      <c r="C157" s="22" t="s">
        <v>411</v>
      </c>
      <c r="D157" s="22" t="s">
        <v>111</v>
      </c>
      <c r="E157" s="22" t="s">
        <v>112</v>
      </c>
      <c r="F157" s="23">
        <v>40007.6944560185</v>
      </c>
      <c r="G157" s="22" t="s">
        <v>127</v>
      </c>
      <c r="H157" s="22" t="s">
        <v>113</v>
      </c>
      <c r="I157" s="22" t="s">
        <v>55</v>
      </c>
      <c r="K157" s="25">
        <v>66</v>
      </c>
      <c r="L157" s="22" t="s">
        <v>417</v>
      </c>
      <c r="M157" s="24">
        <v>506346</v>
      </c>
      <c r="N157" s="22" t="s">
        <v>57</v>
      </c>
      <c r="O157" s="22" t="s">
        <v>112</v>
      </c>
      <c r="P157" s="23">
        <v>39973.592361111099</v>
      </c>
      <c r="Q157" s="23">
        <v>40007.541666666701</v>
      </c>
      <c r="R157" s="22" t="s">
        <v>115</v>
      </c>
      <c r="S157" s="22" t="s">
        <v>116</v>
      </c>
      <c r="T157" s="22" t="s">
        <v>418</v>
      </c>
    </row>
    <row r="158" spans="1:20" ht="57.6" outlineLevel="2" x14ac:dyDescent="0.3">
      <c r="A158" s="22" t="s">
        <v>12</v>
      </c>
      <c r="B158" s="22" t="s">
        <v>13</v>
      </c>
      <c r="C158" s="22" t="s">
        <v>411</v>
      </c>
      <c r="D158" s="22" t="s">
        <v>198</v>
      </c>
      <c r="E158" s="22" t="s">
        <v>199</v>
      </c>
      <c r="F158" s="23">
        <v>40015.418761574103</v>
      </c>
      <c r="G158" s="22" t="s">
        <v>127</v>
      </c>
      <c r="H158" s="22" t="s">
        <v>295</v>
      </c>
      <c r="I158" s="22" t="s">
        <v>55</v>
      </c>
      <c r="K158" s="25">
        <v>129.80000000000001</v>
      </c>
      <c r="L158" s="22" t="s">
        <v>419</v>
      </c>
      <c r="M158" s="24">
        <v>506368</v>
      </c>
      <c r="N158" s="22" t="s">
        <v>57</v>
      </c>
      <c r="O158" s="22" t="s">
        <v>199</v>
      </c>
      <c r="P158" s="23">
        <v>39969.493055555598</v>
      </c>
      <c r="Q158" s="23">
        <v>40011.581250000003</v>
      </c>
      <c r="R158" s="22" t="s">
        <v>69</v>
      </c>
      <c r="S158" s="22" t="s">
        <v>70</v>
      </c>
      <c r="T158" s="44" t="s">
        <v>1501</v>
      </c>
    </row>
    <row r="159" spans="1:20" outlineLevel="2" x14ac:dyDescent="0.3">
      <c r="A159" s="22" t="s">
        <v>12</v>
      </c>
      <c r="B159" s="22" t="s">
        <v>13</v>
      </c>
      <c r="C159" s="22" t="s">
        <v>411</v>
      </c>
      <c r="D159" s="22" t="s">
        <v>111</v>
      </c>
      <c r="E159" s="22" t="s">
        <v>112</v>
      </c>
      <c r="F159" s="23">
        <v>40018.643067129597</v>
      </c>
      <c r="G159" s="22" t="s">
        <v>127</v>
      </c>
      <c r="H159" s="22" t="s">
        <v>113</v>
      </c>
      <c r="I159" s="22" t="s">
        <v>55</v>
      </c>
      <c r="K159" s="25">
        <v>257.95</v>
      </c>
      <c r="L159" s="22" t="s">
        <v>420</v>
      </c>
      <c r="M159" s="24">
        <v>506397</v>
      </c>
      <c r="N159" s="22" t="s">
        <v>57</v>
      </c>
      <c r="O159" s="22" t="s">
        <v>112</v>
      </c>
      <c r="P159" s="23">
        <v>40001.5805555556</v>
      </c>
      <c r="Q159" s="23">
        <v>40016.622916666704</v>
      </c>
      <c r="R159" s="22" t="s">
        <v>115</v>
      </c>
      <c r="S159" s="22" t="s">
        <v>116</v>
      </c>
      <c r="T159" s="22" t="s">
        <v>1502</v>
      </c>
    </row>
    <row r="160" spans="1:20" ht="72" outlineLevel="2" x14ac:dyDescent="0.3">
      <c r="A160" s="22" t="s">
        <v>12</v>
      </c>
      <c r="B160" s="22" t="s">
        <v>13</v>
      </c>
      <c r="C160" s="22" t="s">
        <v>411</v>
      </c>
      <c r="D160" s="22" t="s">
        <v>148</v>
      </c>
      <c r="E160" s="22" t="s">
        <v>149</v>
      </c>
      <c r="F160" s="23">
        <v>40022.457638888904</v>
      </c>
      <c r="G160" s="22" t="s">
        <v>127</v>
      </c>
      <c r="H160" s="22" t="s">
        <v>150</v>
      </c>
      <c r="I160" s="22" t="s">
        <v>55</v>
      </c>
      <c r="K160" s="25">
        <v>32.25</v>
      </c>
      <c r="L160" s="22" t="s">
        <v>421</v>
      </c>
      <c r="M160" s="24">
        <v>506410</v>
      </c>
      <c r="N160" s="22" t="s">
        <v>57</v>
      </c>
      <c r="O160" s="22" t="s">
        <v>149</v>
      </c>
      <c r="P160" s="23">
        <v>39968.422916666699</v>
      </c>
      <c r="Q160" s="23">
        <v>39968.604861111096</v>
      </c>
      <c r="R160" s="22" t="s">
        <v>390</v>
      </c>
      <c r="S160" s="22" t="s">
        <v>391</v>
      </c>
      <c r="T160" s="44" t="s">
        <v>1503</v>
      </c>
    </row>
    <row r="161" spans="1:20" outlineLevel="2" x14ac:dyDescent="0.3">
      <c r="A161" s="22" t="s">
        <v>12</v>
      </c>
      <c r="B161" s="22" t="s">
        <v>13</v>
      </c>
      <c r="C161" s="22" t="s">
        <v>411</v>
      </c>
      <c r="D161" s="22" t="s">
        <v>140</v>
      </c>
      <c r="E161" s="22" t="s">
        <v>141</v>
      </c>
      <c r="F161" s="23">
        <v>40030.686134259297</v>
      </c>
      <c r="G161" s="22" t="s">
        <v>127</v>
      </c>
      <c r="H161" s="22" t="s">
        <v>142</v>
      </c>
      <c r="I161" s="22" t="s">
        <v>55</v>
      </c>
      <c r="K161" s="25">
        <v>122.73</v>
      </c>
      <c r="L161" s="22" t="s">
        <v>422</v>
      </c>
      <c r="M161" s="24">
        <v>506436</v>
      </c>
      <c r="N161" s="22" t="s">
        <v>57</v>
      </c>
      <c r="O161" s="22" t="s">
        <v>141</v>
      </c>
      <c r="P161" s="23">
        <v>40011.4555555556</v>
      </c>
      <c r="Q161" s="23">
        <v>40025.535416666702</v>
      </c>
      <c r="R161" s="22" t="s">
        <v>360</v>
      </c>
      <c r="S161" s="22" t="s">
        <v>361</v>
      </c>
      <c r="T161" s="22" t="s">
        <v>1483</v>
      </c>
    </row>
    <row r="162" spans="1:20" outlineLevel="2" x14ac:dyDescent="0.3">
      <c r="A162" s="22" t="s">
        <v>12</v>
      </c>
      <c r="B162" s="22" t="s">
        <v>13</v>
      </c>
      <c r="C162" s="22" t="s">
        <v>411</v>
      </c>
      <c r="D162" s="22" t="s">
        <v>148</v>
      </c>
      <c r="E162" s="22" t="s">
        <v>149</v>
      </c>
      <c r="F162" s="23">
        <v>40030.690983796303</v>
      </c>
      <c r="G162" s="22" t="s">
        <v>127</v>
      </c>
      <c r="H162" s="22" t="s">
        <v>150</v>
      </c>
      <c r="I162" s="22" t="s">
        <v>423</v>
      </c>
      <c r="K162" s="25">
        <v>120</v>
      </c>
      <c r="L162" s="22" t="s">
        <v>424</v>
      </c>
      <c r="M162" s="24">
        <v>506448</v>
      </c>
      <c r="N162" s="22" t="s">
        <v>57</v>
      </c>
      <c r="O162" s="22" t="s">
        <v>149</v>
      </c>
      <c r="P162" s="23">
        <v>39994.4375</v>
      </c>
      <c r="Q162" s="23">
        <v>39994.708333333299</v>
      </c>
      <c r="R162" s="22" t="s">
        <v>152</v>
      </c>
      <c r="S162" s="22" t="s">
        <v>153</v>
      </c>
      <c r="T162" s="22" t="s">
        <v>425</v>
      </c>
    </row>
    <row r="163" spans="1:20" outlineLevel="2" x14ac:dyDescent="0.3">
      <c r="A163" s="22" t="s">
        <v>12</v>
      </c>
      <c r="B163" s="22" t="s">
        <v>13</v>
      </c>
      <c r="C163" s="22" t="s">
        <v>411</v>
      </c>
      <c r="D163" s="22" t="s">
        <v>111</v>
      </c>
      <c r="E163" s="22" t="s">
        <v>112</v>
      </c>
      <c r="F163" s="23">
        <v>40037.629178240699</v>
      </c>
      <c r="G163" s="22" t="s">
        <v>127</v>
      </c>
      <c r="H163" s="22" t="s">
        <v>113</v>
      </c>
      <c r="I163" s="22" t="s">
        <v>55</v>
      </c>
      <c r="K163" s="25">
        <v>198</v>
      </c>
      <c r="L163" s="22" t="s">
        <v>426</v>
      </c>
      <c r="M163" s="24">
        <v>506466</v>
      </c>
      <c r="N163" s="22" t="s">
        <v>57</v>
      </c>
      <c r="O163" s="22" t="s">
        <v>112</v>
      </c>
      <c r="P163" s="23">
        <v>39996.628472222197</v>
      </c>
      <c r="Q163" s="23">
        <v>40028.636805555601</v>
      </c>
      <c r="R163" s="22" t="s">
        <v>115</v>
      </c>
      <c r="S163" s="22" t="s">
        <v>116</v>
      </c>
      <c r="T163" s="22" t="s">
        <v>427</v>
      </c>
    </row>
    <row r="164" spans="1:20" outlineLevel="2" x14ac:dyDescent="0.3">
      <c r="A164" s="22" t="s">
        <v>12</v>
      </c>
      <c r="B164" s="22" t="s">
        <v>13</v>
      </c>
      <c r="C164" s="22" t="s">
        <v>411</v>
      </c>
      <c r="D164" s="22" t="s">
        <v>140</v>
      </c>
      <c r="E164" s="22" t="s">
        <v>141</v>
      </c>
      <c r="F164" s="23">
        <v>40043.6784722222</v>
      </c>
      <c r="G164" s="22" t="s">
        <v>127</v>
      </c>
      <c r="H164" s="22" t="s">
        <v>142</v>
      </c>
      <c r="I164" s="22" t="s">
        <v>55</v>
      </c>
      <c r="K164" s="25">
        <v>757.9</v>
      </c>
      <c r="L164" s="22" t="s">
        <v>428</v>
      </c>
      <c r="M164" s="24">
        <v>506472</v>
      </c>
      <c r="N164" s="22" t="s">
        <v>57</v>
      </c>
      <c r="O164" s="22" t="s">
        <v>141</v>
      </c>
      <c r="P164" s="23">
        <v>40007.472222222197</v>
      </c>
      <c r="Q164" s="23">
        <v>40038.340972222199</v>
      </c>
      <c r="R164" s="22" t="s">
        <v>65</v>
      </c>
      <c r="S164" s="22" t="s">
        <v>66</v>
      </c>
      <c r="T164" s="22" t="s">
        <v>429</v>
      </c>
    </row>
    <row r="165" spans="1:20" outlineLevel="2" x14ac:dyDescent="0.3">
      <c r="A165" s="22" t="s">
        <v>12</v>
      </c>
      <c r="B165" s="22" t="s">
        <v>13</v>
      </c>
      <c r="C165" s="22" t="s">
        <v>411</v>
      </c>
      <c r="D165" s="22" t="s">
        <v>133</v>
      </c>
      <c r="E165" s="22" t="s">
        <v>134</v>
      </c>
      <c r="F165" s="23">
        <v>40051.447222222203</v>
      </c>
      <c r="G165" s="22" t="s">
        <v>127</v>
      </c>
      <c r="H165" s="22" t="s">
        <v>113</v>
      </c>
      <c r="I165" s="22" t="s">
        <v>55</v>
      </c>
      <c r="K165" s="25">
        <v>154</v>
      </c>
      <c r="L165" s="22" t="s">
        <v>430</v>
      </c>
      <c r="M165" s="24">
        <v>506485</v>
      </c>
      <c r="N165" s="22" t="s">
        <v>57</v>
      </c>
      <c r="O165" s="22" t="s">
        <v>134</v>
      </c>
      <c r="P165" s="23">
        <v>40018.53125</v>
      </c>
      <c r="Q165" s="23">
        <v>40021.643750000003</v>
      </c>
      <c r="R165" s="22" t="s">
        <v>431</v>
      </c>
      <c r="S165" s="22" t="s">
        <v>432</v>
      </c>
      <c r="T165" s="22" t="s">
        <v>433</v>
      </c>
    </row>
    <row r="166" spans="1:20" outlineLevel="2" x14ac:dyDescent="0.3">
      <c r="A166" s="22" t="s">
        <v>12</v>
      </c>
      <c r="B166" s="22" t="s">
        <v>13</v>
      </c>
      <c r="C166" s="22" t="s">
        <v>411</v>
      </c>
      <c r="D166" s="22" t="s">
        <v>434</v>
      </c>
      <c r="E166" s="22" t="s">
        <v>435</v>
      </c>
      <c r="F166" s="23">
        <v>40064.4312615741</v>
      </c>
      <c r="G166" s="22" t="s">
        <v>127</v>
      </c>
      <c r="H166" s="22" t="s">
        <v>365</v>
      </c>
      <c r="I166" s="22" t="s">
        <v>55</v>
      </c>
      <c r="K166" s="25">
        <v>349.25</v>
      </c>
      <c r="L166" s="22" t="s">
        <v>436</v>
      </c>
      <c r="M166" s="24">
        <v>506532</v>
      </c>
      <c r="N166" s="22" t="s">
        <v>57</v>
      </c>
      <c r="O166" s="22" t="s">
        <v>435</v>
      </c>
      <c r="P166" s="23">
        <v>40017.399305555598</v>
      </c>
      <c r="Q166" s="23">
        <v>40024.688888888901</v>
      </c>
      <c r="R166" s="22" t="s">
        <v>405</v>
      </c>
      <c r="S166" s="22" t="s">
        <v>406</v>
      </c>
      <c r="T166" s="22" t="s">
        <v>1504</v>
      </c>
    </row>
    <row r="167" spans="1:20" outlineLevel="2" x14ac:dyDescent="0.3">
      <c r="A167" s="22" t="s">
        <v>12</v>
      </c>
      <c r="B167" s="22" t="s">
        <v>13</v>
      </c>
      <c r="C167" s="22" t="s">
        <v>411</v>
      </c>
      <c r="D167" s="22" t="s">
        <v>133</v>
      </c>
      <c r="E167" s="22" t="s">
        <v>134</v>
      </c>
      <c r="F167" s="23">
        <v>40065.715983796297</v>
      </c>
      <c r="G167" s="22" t="s">
        <v>127</v>
      </c>
      <c r="H167" s="22" t="s">
        <v>135</v>
      </c>
      <c r="I167" s="22" t="s">
        <v>55</v>
      </c>
      <c r="K167" s="25">
        <v>716.85</v>
      </c>
      <c r="L167" s="22" t="s">
        <v>437</v>
      </c>
      <c r="M167" s="24">
        <v>506542</v>
      </c>
      <c r="N167" s="22" t="s">
        <v>57</v>
      </c>
      <c r="O167" s="22" t="s">
        <v>134</v>
      </c>
      <c r="P167" s="23">
        <v>39994.498611111099</v>
      </c>
      <c r="Q167" s="23">
        <v>40044.5090277778</v>
      </c>
      <c r="R167" s="22" t="s">
        <v>360</v>
      </c>
      <c r="S167" s="22" t="s">
        <v>361</v>
      </c>
      <c r="T167" s="22" t="s">
        <v>1484</v>
      </c>
    </row>
    <row r="168" spans="1:20" outlineLevel="2" x14ac:dyDescent="0.3">
      <c r="A168" s="22" t="s">
        <v>12</v>
      </c>
      <c r="B168" s="22" t="s">
        <v>13</v>
      </c>
      <c r="C168" s="22" t="s">
        <v>411</v>
      </c>
      <c r="D168" s="22" t="s">
        <v>140</v>
      </c>
      <c r="E168" s="22" t="s">
        <v>141</v>
      </c>
      <c r="F168" s="23">
        <v>40067.554861111101</v>
      </c>
      <c r="G168" s="22" t="s">
        <v>127</v>
      </c>
      <c r="H168" s="22" t="s">
        <v>142</v>
      </c>
      <c r="I168" s="22" t="s">
        <v>55</v>
      </c>
      <c r="K168" s="25">
        <v>858</v>
      </c>
      <c r="L168" s="22" t="s">
        <v>438</v>
      </c>
      <c r="M168" s="24">
        <v>506545</v>
      </c>
      <c r="N168" s="22" t="s">
        <v>57</v>
      </c>
      <c r="O168" s="22" t="s">
        <v>141</v>
      </c>
      <c r="P168" s="23">
        <v>40017.395138888904</v>
      </c>
      <c r="Q168" s="23">
        <v>40043.411111111098</v>
      </c>
      <c r="R168" s="22" t="s">
        <v>439</v>
      </c>
      <c r="S168" s="22" t="s">
        <v>440</v>
      </c>
      <c r="T168" s="22" t="s">
        <v>1505</v>
      </c>
    </row>
    <row r="169" spans="1:20" outlineLevel="2" x14ac:dyDescent="0.3">
      <c r="A169" s="22" t="s">
        <v>12</v>
      </c>
      <c r="B169" s="22" t="s">
        <v>13</v>
      </c>
      <c r="C169" s="22" t="s">
        <v>411</v>
      </c>
      <c r="D169" s="22" t="s">
        <v>125</v>
      </c>
      <c r="E169" s="22" t="s">
        <v>126</v>
      </c>
      <c r="F169" s="23">
        <v>40074.560497685197</v>
      </c>
      <c r="G169" s="22" t="s">
        <v>127</v>
      </c>
      <c r="H169" s="22" t="s">
        <v>128</v>
      </c>
      <c r="I169" s="22" t="s">
        <v>55</v>
      </c>
      <c r="K169" s="25">
        <v>128.04</v>
      </c>
      <c r="L169" s="22" t="s">
        <v>441</v>
      </c>
      <c r="M169" s="24">
        <v>506568</v>
      </c>
      <c r="N169" s="22" t="s">
        <v>57</v>
      </c>
      <c r="O169" s="22" t="s">
        <v>126</v>
      </c>
      <c r="P169" s="23">
        <v>40038.442361111098</v>
      </c>
      <c r="Q169" s="23">
        <v>40039.368055555598</v>
      </c>
      <c r="R169" s="22" t="s">
        <v>290</v>
      </c>
      <c r="S169" s="22" t="s">
        <v>291</v>
      </c>
      <c r="T169" s="44" t="s">
        <v>1506</v>
      </c>
    </row>
    <row r="170" spans="1:20" outlineLevel="2" x14ac:dyDescent="0.3">
      <c r="A170" s="22" t="s">
        <v>12</v>
      </c>
      <c r="B170" s="22" t="s">
        <v>13</v>
      </c>
      <c r="C170" s="22" t="s">
        <v>411</v>
      </c>
      <c r="D170" s="22" t="s">
        <v>133</v>
      </c>
      <c r="E170" s="22" t="s">
        <v>134</v>
      </c>
      <c r="F170" s="23">
        <v>40079.452083333301</v>
      </c>
      <c r="G170" s="22" t="s">
        <v>127</v>
      </c>
      <c r="H170" s="22" t="s">
        <v>135</v>
      </c>
      <c r="I170" s="22" t="s">
        <v>55</v>
      </c>
      <c r="K170" s="25">
        <v>506</v>
      </c>
      <c r="L170" s="22" t="s">
        <v>442</v>
      </c>
      <c r="M170" s="24">
        <v>506590</v>
      </c>
      <c r="N170" s="22" t="s">
        <v>57</v>
      </c>
      <c r="O170" s="22" t="s">
        <v>134</v>
      </c>
      <c r="P170" s="23">
        <v>40066.434722222199</v>
      </c>
      <c r="Q170" s="23">
        <v>40066.521527777797</v>
      </c>
      <c r="R170" s="22" t="s">
        <v>431</v>
      </c>
      <c r="S170" s="22" t="s">
        <v>432</v>
      </c>
      <c r="T170" s="22" t="s">
        <v>1485</v>
      </c>
    </row>
    <row r="171" spans="1:20" ht="86.4" outlineLevel="2" x14ac:dyDescent="0.3">
      <c r="A171" s="22" t="s">
        <v>12</v>
      </c>
      <c r="B171" s="22" t="s">
        <v>13</v>
      </c>
      <c r="C171" s="22" t="s">
        <v>411</v>
      </c>
      <c r="D171" s="22" t="s">
        <v>111</v>
      </c>
      <c r="E171" s="22" t="s">
        <v>112</v>
      </c>
      <c r="F171" s="23">
        <v>40086.343182870398</v>
      </c>
      <c r="G171" s="22" t="s">
        <v>127</v>
      </c>
      <c r="H171" s="22" t="s">
        <v>295</v>
      </c>
      <c r="I171" s="22" t="s">
        <v>55</v>
      </c>
      <c r="K171" s="25">
        <v>198</v>
      </c>
      <c r="L171" s="22" t="s">
        <v>443</v>
      </c>
      <c r="M171" s="24">
        <v>506612</v>
      </c>
      <c r="N171" s="22" t="s">
        <v>57</v>
      </c>
      <c r="O171" s="22" t="s">
        <v>112</v>
      </c>
      <c r="P171" s="23">
        <v>40058.619444444397</v>
      </c>
      <c r="Q171" s="23">
        <v>40072.550000000003</v>
      </c>
      <c r="R171" s="22" t="s">
        <v>115</v>
      </c>
      <c r="S171" s="22" t="s">
        <v>116</v>
      </c>
      <c r="T171" s="44" t="s">
        <v>1507</v>
      </c>
    </row>
    <row r="172" spans="1:20" outlineLevel="2" x14ac:dyDescent="0.3">
      <c r="A172" s="22" t="s">
        <v>12</v>
      </c>
      <c r="B172" s="22" t="s">
        <v>13</v>
      </c>
      <c r="C172" s="22" t="s">
        <v>411</v>
      </c>
      <c r="D172" s="22" t="s">
        <v>198</v>
      </c>
      <c r="E172" s="22" t="s">
        <v>199</v>
      </c>
      <c r="F172" s="23">
        <v>40095.4694675926</v>
      </c>
      <c r="G172" s="22" t="s">
        <v>127</v>
      </c>
      <c r="H172" s="22" t="s">
        <v>295</v>
      </c>
      <c r="I172" s="22" t="s">
        <v>55</v>
      </c>
      <c r="K172" s="25">
        <v>231</v>
      </c>
      <c r="L172" s="22" t="s">
        <v>444</v>
      </c>
      <c r="M172" s="24">
        <v>506628</v>
      </c>
      <c r="N172" s="22" t="s">
        <v>57</v>
      </c>
      <c r="O172" s="22" t="s">
        <v>199</v>
      </c>
      <c r="P172" s="23">
        <v>40094.475694444402</v>
      </c>
      <c r="Q172" s="23">
        <v>40094.476388888899</v>
      </c>
      <c r="R172" s="22" t="s">
        <v>69</v>
      </c>
      <c r="S172" s="22" t="s">
        <v>70</v>
      </c>
      <c r="T172" s="22" t="s">
        <v>445</v>
      </c>
    </row>
    <row r="173" spans="1:20" outlineLevel="2" x14ac:dyDescent="0.3">
      <c r="A173" s="22" t="s">
        <v>12</v>
      </c>
      <c r="B173" s="22" t="s">
        <v>13</v>
      </c>
      <c r="C173" s="22" t="s">
        <v>411</v>
      </c>
      <c r="D173" s="22" t="s">
        <v>148</v>
      </c>
      <c r="E173" s="22" t="s">
        <v>149</v>
      </c>
      <c r="F173" s="23">
        <v>40098.675694444399</v>
      </c>
      <c r="G173" s="22" t="s">
        <v>127</v>
      </c>
      <c r="H173" s="22" t="s">
        <v>150</v>
      </c>
      <c r="I173" s="22" t="s">
        <v>423</v>
      </c>
      <c r="K173" s="25">
        <v>93.76</v>
      </c>
      <c r="L173" s="22" t="s">
        <v>446</v>
      </c>
      <c r="M173" s="24">
        <v>506635</v>
      </c>
      <c r="N173" s="22" t="s">
        <v>57</v>
      </c>
      <c r="O173" s="22" t="s">
        <v>149</v>
      </c>
      <c r="P173" s="23">
        <v>40036.474305555603</v>
      </c>
      <c r="Q173" s="23">
        <v>40046.708333333299</v>
      </c>
      <c r="R173" s="22" t="s">
        <v>152</v>
      </c>
      <c r="S173" s="22" t="s">
        <v>153</v>
      </c>
      <c r="T173" s="22" t="s">
        <v>447</v>
      </c>
    </row>
    <row r="174" spans="1:20" outlineLevel="2" x14ac:dyDescent="0.3">
      <c r="A174" s="22" t="s">
        <v>12</v>
      </c>
      <c r="B174" s="22" t="s">
        <v>13</v>
      </c>
      <c r="C174" s="22" t="s">
        <v>411</v>
      </c>
      <c r="D174" s="22" t="s">
        <v>198</v>
      </c>
      <c r="E174" s="22" t="s">
        <v>199</v>
      </c>
      <c r="F174" s="23">
        <v>40109.681944444397</v>
      </c>
      <c r="G174" s="22" t="s">
        <v>127</v>
      </c>
      <c r="H174" s="22" t="s">
        <v>295</v>
      </c>
      <c r="I174" s="22" t="s">
        <v>55</v>
      </c>
      <c r="K174" s="25">
        <v>151.25</v>
      </c>
      <c r="L174" s="22" t="s">
        <v>448</v>
      </c>
      <c r="M174" s="24">
        <v>506697</v>
      </c>
      <c r="N174" s="22" t="s">
        <v>57</v>
      </c>
      <c r="O174" s="22" t="s">
        <v>199</v>
      </c>
      <c r="P174" s="23">
        <v>40065.601388888899</v>
      </c>
      <c r="Q174" s="23">
        <v>40078.398611111101</v>
      </c>
      <c r="R174" s="22" t="s">
        <v>69</v>
      </c>
      <c r="S174" s="22" t="s">
        <v>70</v>
      </c>
      <c r="T174" s="22" t="s">
        <v>449</v>
      </c>
    </row>
    <row r="175" spans="1:20" outlineLevel="2" x14ac:dyDescent="0.3">
      <c r="A175" s="22" t="s">
        <v>12</v>
      </c>
      <c r="B175" s="22" t="s">
        <v>13</v>
      </c>
      <c r="C175" s="22" t="s">
        <v>411</v>
      </c>
      <c r="D175" s="22" t="s">
        <v>133</v>
      </c>
      <c r="E175" s="22" t="s">
        <v>134</v>
      </c>
      <c r="F175" s="23">
        <v>40114.607025463003</v>
      </c>
      <c r="G175" s="22" t="s">
        <v>127</v>
      </c>
      <c r="H175" s="22" t="s">
        <v>135</v>
      </c>
      <c r="I175" s="22" t="s">
        <v>55</v>
      </c>
      <c r="K175" s="25">
        <v>77</v>
      </c>
      <c r="L175" s="22" t="s">
        <v>450</v>
      </c>
      <c r="M175" s="24">
        <v>506720</v>
      </c>
      <c r="N175" s="22" t="s">
        <v>57</v>
      </c>
      <c r="O175" s="22" t="s">
        <v>134</v>
      </c>
      <c r="P175" s="23">
        <v>40099.645833333299</v>
      </c>
      <c r="Q175" s="23">
        <v>40100.699305555601</v>
      </c>
      <c r="R175" s="22" t="s">
        <v>431</v>
      </c>
      <c r="S175" s="22" t="s">
        <v>432</v>
      </c>
      <c r="T175" s="22" t="s">
        <v>451</v>
      </c>
    </row>
    <row r="176" spans="1:20" outlineLevel="2" x14ac:dyDescent="0.3">
      <c r="A176" s="22" t="s">
        <v>12</v>
      </c>
      <c r="B176" s="22" t="s">
        <v>13</v>
      </c>
      <c r="C176" s="22" t="s">
        <v>411</v>
      </c>
      <c r="D176" s="22" t="s">
        <v>140</v>
      </c>
      <c r="E176" s="22" t="s">
        <v>141</v>
      </c>
      <c r="F176" s="23">
        <v>40123.541770833297</v>
      </c>
      <c r="G176" s="22" t="s">
        <v>127</v>
      </c>
      <c r="H176" s="22" t="s">
        <v>142</v>
      </c>
      <c r="I176" s="22" t="s">
        <v>55</v>
      </c>
      <c r="K176" s="25">
        <v>1663.2</v>
      </c>
      <c r="L176" s="22" t="s">
        <v>452</v>
      </c>
      <c r="M176" s="24">
        <v>506743</v>
      </c>
      <c r="N176" s="22" t="s">
        <v>57</v>
      </c>
      <c r="O176" s="22" t="s">
        <v>141</v>
      </c>
      <c r="P176" s="23">
        <v>40066.630555555603</v>
      </c>
      <c r="Q176" s="23">
        <v>40123.464583333298</v>
      </c>
      <c r="R176" s="22" t="s">
        <v>65</v>
      </c>
      <c r="S176" s="22" t="s">
        <v>66</v>
      </c>
      <c r="T176" s="52" t="s">
        <v>1486</v>
      </c>
    </row>
    <row r="177" spans="1:20" outlineLevel="2" x14ac:dyDescent="0.3">
      <c r="A177" s="22" t="s">
        <v>12</v>
      </c>
      <c r="B177" s="22" t="s">
        <v>13</v>
      </c>
      <c r="C177" s="22" t="s">
        <v>411</v>
      </c>
      <c r="D177" s="22" t="s">
        <v>198</v>
      </c>
      <c r="E177" s="22" t="s">
        <v>199</v>
      </c>
      <c r="F177" s="23">
        <v>40140.378553240698</v>
      </c>
      <c r="G177" s="22" t="s">
        <v>127</v>
      </c>
      <c r="H177" s="22" t="s">
        <v>295</v>
      </c>
      <c r="I177" s="22" t="s">
        <v>55</v>
      </c>
      <c r="K177" s="25">
        <v>123.75</v>
      </c>
      <c r="L177" s="22" t="s">
        <v>453</v>
      </c>
      <c r="M177" s="24">
        <v>506787</v>
      </c>
      <c r="N177" s="22" t="s">
        <v>57</v>
      </c>
      <c r="O177" s="22" t="s">
        <v>199</v>
      </c>
      <c r="P177" s="23">
        <v>40129.3881944444</v>
      </c>
      <c r="Q177" s="23">
        <v>40129.3881944444</v>
      </c>
      <c r="R177" s="22" t="s">
        <v>69</v>
      </c>
      <c r="S177" s="22" t="s">
        <v>70</v>
      </c>
      <c r="T177" s="22" t="s">
        <v>454</v>
      </c>
    </row>
    <row r="178" spans="1:20" ht="43.2" outlineLevel="2" x14ac:dyDescent="0.3">
      <c r="A178" s="22" t="s">
        <v>12</v>
      </c>
      <c r="B178" s="22" t="s">
        <v>13</v>
      </c>
      <c r="C178" s="22" t="s">
        <v>411</v>
      </c>
      <c r="D178" s="22" t="s">
        <v>111</v>
      </c>
      <c r="E178" s="22" t="s">
        <v>112</v>
      </c>
      <c r="F178" s="23">
        <v>40143.633414351898</v>
      </c>
      <c r="G178" s="22" t="s">
        <v>127</v>
      </c>
      <c r="H178" s="22" t="s">
        <v>113</v>
      </c>
      <c r="I178" s="22" t="s">
        <v>55</v>
      </c>
      <c r="K178" s="25">
        <v>1287</v>
      </c>
      <c r="L178" s="22" t="s">
        <v>455</v>
      </c>
      <c r="M178" s="24">
        <v>506804</v>
      </c>
      <c r="N178" s="22" t="s">
        <v>57</v>
      </c>
      <c r="O178" s="22" t="s">
        <v>112</v>
      </c>
      <c r="P178" s="23">
        <v>40028.642361111102</v>
      </c>
      <c r="Q178" s="23">
        <v>40110.436805555597</v>
      </c>
      <c r="R178" s="22" t="s">
        <v>115</v>
      </c>
      <c r="S178" s="22" t="s">
        <v>116</v>
      </c>
      <c r="T178" s="53" t="s">
        <v>1788</v>
      </c>
    </row>
    <row r="179" spans="1:20" ht="43.2" outlineLevel="2" x14ac:dyDescent="0.3">
      <c r="A179" s="22" t="s">
        <v>12</v>
      </c>
      <c r="B179" s="22" t="s">
        <v>13</v>
      </c>
      <c r="C179" s="22" t="s">
        <v>411</v>
      </c>
      <c r="D179" s="22" t="s">
        <v>140</v>
      </c>
      <c r="E179" s="22" t="s">
        <v>141</v>
      </c>
      <c r="F179" s="23">
        <v>40144.397928240702</v>
      </c>
      <c r="G179" s="22" t="s">
        <v>127</v>
      </c>
      <c r="H179" s="22" t="s">
        <v>142</v>
      </c>
      <c r="I179" s="22" t="s">
        <v>55</v>
      </c>
      <c r="K179" s="25">
        <v>241</v>
      </c>
      <c r="L179" s="22" t="s">
        <v>456</v>
      </c>
      <c r="M179" s="24">
        <v>506811</v>
      </c>
      <c r="N179" s="22" t="s">
        <v>57</v>
      </c>
      <c r="O179" s="22" t="s">
        <v>141</v>
      </c>
      <c r="P179" s="23">
        <v>40130.367361111101</v>
      </c>
      <c r="Q179" s="23">
        <v>40143.513888888898</v>
      </c>
      <c r="R179" s="22" t="s">
        <v>94</v>
      </c>
      <c r="S179" s="22" t="s">
        <v>95</v>
      </c>
      <c r="T179" s="44" t="s">
        <v>1508</v>
      </c>
    </row>
    <row r="180" spans="1:20" outlineLevel="2" x14ac:dyDescent="0.3">
      <c r="A180" s="22" t="s">
        <v>12</v>
      </c>
      <c r="B180" s="22" t="s">
        <v>13</v>
      </c>
      <c r="C180" s="22" t="s">
        <v>411</v>
      </c>
      <c r="D180" s="22" t="s">
        <v>133</v>
      </c>
      <c r="E180" s="22" t="s">
        <v>134</v>
      </c>
      <c r="F180" s="23">
        <v>40148.455625000002</v>
      </c>
      <c r="G180" s="22" t="s">
        <v>127</v>
      </c>
      <c r="H180" s="22" t="s">
        <v>135</v>
      </c>
      <c r="I180" s="22" t="s">
        <v>55</v>
      </c>
      <c r="K180" s="25">
        <v>198</v>
      </c>
      <c r="L180" s="22" t="s">
        <v>457</v>
      </c>
      <c r="M180" s="24">
        <v>506840</v>
      </c>
      <c r="N180" s="22" t="s">
        <v>57</v>
      </c>
      <c r="O180" s="22" t="s">
        <v>134</v>
      </c>
      <c r="P180" s="23">
        <v>40129.552083333299</v>
      </c>
      <c r="Q180" s="23">
        <v>40144.470138888901</v>
      </c>
      <c r="R180" s="22" t="s">
        <v>431</v>
      </c>
      <c r="S180" s="22" t="s">
        <v>432</v>
      </c>
      <c r="T180" s="52" t="s">
        <v>1787</v>
      </c>
    </row>
    <row r="181" spans="1:20" ht="57.6" outlineLevel="2" x14ac:dyDescent="0.3">
      <c r="A181" s="22" t="s">
        <v>12</v>
      </c>
      <c r="B181" s="22" t="s">
        <v>13</v>
      </c>
      <c r="C181" s="22" t="s">
        <v>411</v>
      </c>
      <c r="D181" s="22" t="s">
        <v>140</v>
      </c>
      <c r="E181" s="22" t="s">
        <v>141</v>
      </c>
      <c r="F181" s="23">
        <v>40150.555555555598</v>
      </c>
      <c r="G181" s="22" t="s">
        <v>127</v>
      </c>
      <c r="H181" s="22" t="s">
        <v>142</v>
      </c>
      <c r="I181" s="22" t="s">
        <v>55</v>
      </c>
      <c r="K181" s="25">
        <v>279.39999999999998</v>
      </c>
      <c r="L181" s="22" t="s">
        <v>458</v>
      </c>
      <c r="M181" s="24">
        <v>506849</v>
      </c>
      <c r="N181" s="22" t="s">
        <v>57</v>
      </c>
      <c r="O181" s="22" t="s">
        <v>141</v>
      </c>
      <c r="P181" s="23">
        <v>40129.515277777798</v>
      </c>
      <c r="Q181" s="23">
        <v>40144.473611111098</v>
      </c>
      <c r="R181" s="22" t="s">
        <v>65</v>
      </c>
      <c r="S181" s="22" t="s">
        <v>66</v>
      </c>
      <c r="T181" s="44" t="s">
        <v>1509</v>
      </c>
    </row>
    <row r="182" spans="1:20" ht="57.6" outlineLevel="2" x14ac:dyDescent="0.3">
      <c r="A182" s="22" t="s">
        <v>12</v>
      </c>
      <c r="B182" s="22" t="s">
        <v>13</v>
      </c>
      <c r="C182" s="22" t="s">
        <v>411</v>
      </c>
      <c r="D182" s="22" t="s">
        <v>133</v>
      </c>
      <c r="E182" s="22" t="s">
        <v>134</v>
      </c>
      <c r="F182" s="23">
        <v>40168.516666666699</v>
      </c>
      <c r="G182" s="22" t="s">
        <v>127</v>
      </c>
      <c r="H182" s="22" t="s">
        <v>135</v>
      </c>
      <c r="I182" s="22" t="s">
        <v>55</v>
      </c>
      <c r="K182" s="25">
        <v>363</v>
      </c>
      <c r="L182" s="22" t="s">
        <v>459</v>
      </c>
      <c r="M182" s="24">
        <v>506924</v>
      </c>
      <c r="N182" s="22" t="s">
        <v>57</v>
      </c>
      <c r="O182" s="22" t="s">
        <v>134</v>
      </c>
      <c r="P182" s="23">
        <v>40155.713888888902</v>
      </c>
      <c r="Q182" s="23">
        <v>40162.427777777797</v>
      </c>
      <c r="R182" s="22" t="s">
        <v>83</v>
      </c>
      <c r="S182" s="22" t="s">
        <v>84</v>
      </c>
      <c r="T182" s="44" t="s">
        <v>1510</v>
      </c>
    </row>
    <row r="183" spans="1:20" outlineLevel="2" x14ac:dyDescent="0.3">
      <c r="A183" s="22" t="s">
        <v>12</v>
      </c>
      <c r="B183" s="22" t="s">
        <v>13</v>
      </c>
      <c r="C183" s="22" t="s">
        <v>411</v>
      </c>
      <c r="D183" s="22" t="s">
        <v>133</v>
      </c>
      <c r="E183" s="22" t="s">
        <v>134</v>
      </c>
      <c r="F183" s="23">
        <v>40169.620833333298</v>
      </c>
      <c r="G183" s="22" t="s">
        <v>127</v>
      </c>
      <c r="H183" s="22" t="s">
        <v>135</v>
      </c>
      <c r="I183" s="22" t="s">
        <v>55</v>
      </c>
      <c r="K183" s="25">
        <v>557.25</v>
      </c>
      <c r="L183" s="22" t="s">
        <v>460</v>
      </c>
      <c r="M183" s="24">
        <v>506951</v>
      </c>
      <c r="N183" s="22" t="s">
        <v>57</v>
      </c>
      <c r="O183" s="22" t="s">
        <v>134</v>
      </c>
      <c r="P183" s="23">
        <v>40050.588888888902</v>
      </c>
      <c r="Q183" s="23">
        <v>40051.695833333302</v>
      </c>
      <c r="R183" s="22" t="s">
        <v>360</v>
      </c>
      <c r="S183" s="22" t="s">
        <v>361</v>
      </c>
      <c r="T183" s="22" t="s">
        <v>461</v>
      </c>
    </row>
    <row r="184" spans="1:20" ht="43.2" outlineLevel="2" x14ac:dyDescent="0.3">
      <c r="A184" s="22" t="s">
        <v>12</v>
      </c>
      <c r="B184" s="22" t="s">
        <v>13</v>
      </c>
      <c r="C184" s="22" t="s">
        <v>411</v>
      </c>
      <c r="D184" s="22" t="s">
        <v>133</v>
      </c>
      <c r="E184" s="22" t="s">
        <v>134</v>
      </c>
      <c r="F184" s="23">
        <v>40213.622986111099</v>
      </c>
      <c r="G184" s="22" t="s">
        <v>127</v>
      </c>
      <c r="H184" s="22" t="s">
        <v>135</v>
      </c>
      <c r="I184" s="22" t="s">
        <v>55</v>
      </c>
      <c r="K184" s="25">
        <v>2134</v>
      </c>
      <c r="L184" s="22" t="s">
        <v>462</v>
      </c>
      <c r="M184" s="24">
        <v>507056</v>
      </c>
      <c r="N184" s="22" t="s">
        <v>57</v>
      </c>
      <c r="O184" s="22" t="s">
        <v>134</v>
      </c>
      <c r="P184" s="23">
        <v>40170.389583333301</v>
      </c>
      <c r="Q184" s="23">
        <v>40191.5090277778</v>
      </c>
      <c r="R184" s="22" t="s">
        <v>431</v>
      </c>
      <c r="S184" s="22" t="s">
        <v>432</v>
      </c>
      <c r="T184" s="44" t="s">
        <v>1511</v>
      </c>
    </row>
    <row r="185" spans="1:20" ht="158.4" outlineLevel="2" x14ac:dyDescent="0.3">
      <c r="A185" s="22" t="s">
        <v>12</v>
      </c>
      <c r="B185" s="22" t="s">
        <v>13</v>
      </c>
      <c r="C185" s="22" t="s">
        <v>411</v>
      </c>
      <c r="D185" s="22" t="s">
        <v>148</v>
      </c>
      <c r="E185" s="22" t="s">
        <v>149</v>
      </c>
      <c r="F185" s="23">
        <v>40282.622916666704</v>
      </c>
      <c r="G185" s="22" t="s">
        <v>127</v>
      </c>
      <c r="H185" s="22" t="s">
        <v>150</v>
      </c>
      <c r="I185" s="22" t="s">
        <v>55</v>
      </c>
      <c r="K185" s="25">
        <v>85.25</v>
      </c>
      <c r="L185" s="22" t="s">
        <v>463</v>
      </c>
      <c r="M185" s="24">
        <v>507239</v>
      </c>
      <c r="N185" s="22" t="s">
        <v>57</v>
      </c>
      <c r="O185" s="22" t="s">
        <v>149</v>
      </c>
      <c r="P185" s="23">
        <v>40267.412499999999</v>
      </c>
      <c r="Q185" s="23">
        <v>40275.443055555603</v>
      </c>
      <c r="R185" s="22" t="s">
        <v>390</v>
      </c>
      <c r="S185" s="22" t="s">
        <v>391</v>
      </c>
      <c r="T185" s="53" t="s">
        <v>1786</v>
      </c>
    </row>
    <row r="186" spans="1:20" ht="86.4" outlineLevel="2" x14ac:dyDescent="0.3">
      <c r="A186" s="22" t="s">
        <v>12</v>
      </c>
      <c r="B186" s="22" t="s">
        <v>13</v>
      </c>
      <c r="C186" s="22" t="s">
        <v>411</v>
      </c>
      <c r="D186" s="22" t="s">
        <v>140</v>
      </c>
      <c r="E186" s="22" t="s">
        <v>141</v>
      </c>
      <c r="F186" s="23">
        <v>40284.633344907401</v>
      </c>
      <c r="G186" s="22" t="s">
        <v>127</v>
      </c>
      <c r="H186" s="22" t="s">
        <v>142</v>
      </c>
      <c r="I186" s="22" t="s">
        <v>55</v>
      </c>
      <c r="K186" s="25">
        <v>268.39999999999998</v>
      </c>
      <c r="L186" s="22" t="s">
        <v>464</v>
      </c>
      <c r="M186" s="24">
        <v>507250</v>
      </c>
      <c r="N186" s="22" t="s">
        <v>57</v>
      </c>
      <c r="O186" s="22" t="s">
        <v>141</v>
      </c>
      <c r="P186" s="23">
        <v>40266.639583333301</v>
      </c>
      <c r="Q186" s="23">
        <v>40281.310416666704</v>
      </c>
      <c r="R186" s="22" t="s">
        <v>65</v>
      </c>
      <c r="S186" s="22" t="s">
        <v>66</v>
      </c>
      <c r="T186" s="53" t="s">
        <v>1785</v>
      </c>
    </row>
    <row r="187" spans="1:20" outlineLevel="2" x14ac:dyDescent="0.3">
      <c r="A187" s="22" t="s">
        <v>12</v>
      </c>
      <c r="B187" s="22" t="s">
        <v>13</v>
      </c>
      <c r="C187" s="22" t="s">
        <v>411</v>
      </c>
      <c r="D187" s="22" t="s">
        <v>140</v>
      </c>
      <c r="E187" s="22" t="s">
        <v>141</v>
      </c>
      <c r="F187" s="23">
        <v>40284.633344907401</v>
      </c>
      <c r="G187" s="22" t="s">
        <v>127</v>
      </c>
      <c r="H187" s="22" t="s">
        <v>142</v>
      </c>
      <c r="I187" s="22" t="s">
        <v>55</v>
      </c>
      <c r="K187" s="25">
        <v>117.7</v>
      </c>
      <c r="L187" s="22" t="s">
        <v>465</v>
      </c>
      <c r="M187" s="24">
        <v>507250</v>
      </c>
      <c r="N187" s="22" t="s">
        <v>57</v>
      </c>
      <c r="O187" s="22" t="s">
        <v>141</v>
      </c>
      <c r="P187" s="23">
        <v>40267.3930555556</v>
      </c>
      <c r="Q187" s="23">
        <v>40281.3125</v>
      </c>
      <c r="R187" s="22" t="s">
        <v>65</v>
      </c>
      <c r="S187" s="22" t="s">
        <v>66</v>
      </c>
      <c r="T187" s="22" t="s">
        <v>466</v>
      </c>
    </row>
    <row r="188" spans="1:20" outlineLevel="2" x14ac:dyDescent="0.3">
      <c r="A188" s="22" t="s">
        <v>12</v>
      </c>
      <c r="B188" s="22" t="s">
        <v>13</v>
      </c>
      <c r="C188" s="22" t="s">
        <v>411</v>
      </c>
      <c r="D188" s="22" t="s">
        <v>133</v>
      </c>
      <c r="E188" s="22" t="s">
        <v>134</v>
      </c>
      <c r="F188" s="23">
        <v>40297.365358796298</v>
      </c>
      <c r="G188" s="22" t="s">
        <v>127</v>
      </c>
      <c r="H188" s="22" t="s">
        <v>135</v>
      </c>
      <c r="I188" s="22" t="s">
        <v>55</v>
      </c>
      <c r="K188" s="25">
        <v>616</v>
      </c>
      <c r="L188" s="22" t="s">
        <v>467</v>
      </c>
      <c r="M188" s="24">
        <v>507299</v>
      </c>
      <c r="N188" s="22" t="s">
        <v>57</v>
      </c>
      <c r="O188" s="22" t="s">
        <v>134</v>
      </c>
      <c r="P188" s="23">
        <v>40267.463888888902</v>
      </c>
      <c r="Q188" s="23">
        <v>40287.4506944444</v>
      </c>
      <c r="R188" s="22" t="s">
        <v>431</v>
      </c>
      <c r="S188" s="22" t="s">
        <v>432</v>
      </c>
      <c r="T188" s="22" t="s">
        <v>468</v>
      </c>
    </row>
    <row r="189" spans="1:20" outlineLevel="2" x14ac:dyDescent="0.3">
      <c r="A189" s="22" t="s">
        <v>12</v>
      </c>
      <c r="B189" s="22" t="s">
        <v>13</v>
      </c>
      <c r="C189" s="22" t="s">
        <v>411</v>
      </c>
      <c r="D189" s="22" t="s">
        <v>198</v>
      </c>
      <c r="E189" s="22" t="s">
        <v>199</v>
      </c>
      <c r="F189" s="23">
        <v>40303.496539351901</v>
      </c>
      <c r="G189" s="22" t="s">
        <v>127</v>
      </c>
      <c r="H189" s="22" t="s">
        <v>295</v>
      </c>
      <c r="I189" s="22" t="s">
        <v>55</v>
      </c>
      <c r="K189" s="25">
        <v>104.5</v>
      </c>
      <c r="L189" s="22" t="s">
        <v>469</v>
      </c>
      <c r="M189" s="24">
        <v>507315</v>
      </c>
      <c r="N189" s="22" t="s">
        <v>57</v>
      </c>
      <c r="O189" s="22" t="s">
        <v>199</v>
      </c>
      <c r="P189" s="23">
        <v>40240.413194444402</v>
      </c>
      <c r="Q189" s="23">
        <v>40255.441666666702</v>
      </c>
      <c r="R189" s="22" t="s">
        <v>69</v>
      </c>
      <c r="S189" s="22" t="s">
        <v>70</v>
      </c>
      <c r="T189" s="22" t="s">
        <v>470</v>
      </c>
    </row>
    <row r="190" spans="1:20" ht="43.2" outlineLevel="2" x14ac:dyDescent="0.3">
      <c r="A190" s="22" t="s">
        <v>12</v>
      </c>
      <c r="B190" s="22" t="s">
        <v>13</v>
      </c>
      <c r="C190" s="22" t="s">
        <v>411</v>
      </c>
      <c r="D190" s="22" t="s">
        <v>140</v>
      </c>
      <c r="E190" s="22" t="s">
        <v>141</v>
      </c>
      <c r="F190" s="23">
        <v>40350.358344907399</v>
      </c>
      <c r="G190" s="22" t="s">
        <v>127</v>
      </c>
      <c r="H190" s="22" t="s">
        <v>142</v>
      </c>
      <c r="I190" s="22" t="s">
        <v>55</v>
      </c>
      <c r="K190" s="25">
        <v>156.38999999999999</v>
      </c>
      <c r="L190" s="22" t="s">
        <v>471</v>
      </c>
      <c r="M190" s="24">
        <v>507520</v>
      </c>
      <c r="N190" s="22" t="s">
        <v>57</v>
      </c>
      <c r="O190" s="22" t="s">
        <v>141</v>
      </c>
      <c r="P190" s="23">
        <v>40284.682638888902</v>
      </c>
      <c r="Q190" s="23">
        <v>40325.336111111101</v>
      </c>
      <c r="R190" s="22" t="s">
        <v>360</v>
      </c>
      <c r="S190" s="22" t="s">
        <v>361</v>
      </c>
      <c r="T190" s="53" t="s">
        <v>1784</v>
      </c>
    </row>
    <row r="191" spans="1:20" ht="72" outlineLevel="2" x14ac:dyDescent="0.3">
      <c r="A191" s="22" t="s">
        <v>12</v>
      </c>
      <c r="B191" s="22" t="s">
        <v>13</v>
      </c>
      <c r="C191" s="22" t="s">
        <v>411</v>
      </c>
      <c r="D191" s="22" t="s">
        <v>111</v>
      </c>
      <c r="E191" s="22" t="s">
        <v>112</v>
      </c>
      <c r="F191" s="23">
        <v>40357.449317129598</v>
      </c>
      <c r="G191" s="22" t="s">
        <v>127</v>
      </c>
      <c r="H191" s="22" t="s">
        <v>113</v>
      </c>
      <c r="I191" s="22" t="s">
        <v>55</v>
      </c>
      <c r="K191" s="25">
        <v>286</v>
      </c>
      <c r="L191" s="22" t="s">
        <v>472</v>
      </c>
      <c r="M191" s="24">
        <v>507547</v>
      </c>
      <c r="N191" s="22" t="s">
        <v>57</v>
      </c>
      <c r="O191" s="22" t="s">
        <v>112</v>
      </c>
      <c r="P191" s="23">
        <v>40338.524305555598</v>
      </c>
      <c r="Q191" s="23">
        <v>40340.658333333296</v>
      </c>
      <c r="R191" s="22" t="s">
        <v>115</v>
      </c>
      <c r="S191" s="22" t="s">
        <v>116</v>
      </c>
      <c r="T191" s="53" t="s">
        <v>1783</v>
      </c>
    </row>
    <row r="192" spans="1:20" outlineLevel="1" x14ac:dyDescent="0.3">
      <c r="A192" s="22" t="s">
        <v>12</v>
      </c>
      <c r="B192" s="22" t="s">
        <v>13</v>
      </c>
      <c r="C192" s="26" t="s">
        <v>1154</v>
      </c>
      <c r="D192" s="22"/>
      <c r="E192" s="22"/>
      <c r="F192" s="23"/>
      <c r="G192" s="22"/>
      <c r="H192" s="22"/>
      <c r="I192" s="22"/>
      <c r="K192" s="25">
        <f>SUBTOTAL(9,K154:K191)</f>
        <v>14537.58</v>
      </c>
      <c r="L192" s="22"/>
      <c r="M192" s="24"/>
      <c r="N192" s="22"/>
      <c r="O192" s="22"/>
      <c r="P192" s="23"/>
      <c r="Q192" s="23"/>
      <c r="R192" s="22"/>
      <c r="S192" s="22"/>
      <c r="T192" s="22"/>
    </row>
    <row r="193" spans="1:20" ht="230.4" outlineLevel="2" x14ac:dyDescent="0.3">
      <c r="A193" s="22" t="s">
        <v>12</v>
      </c>
      <c r="B193" s="22" t="s">
        <v>13</v>
      </c>
      <c r="C193" s="22" t="s">
        <v>25</v>
      </c>
      <c r="D193" s="22" t="s">
        <v>111</v>
      </c>
      <c r="E193" s="22" t="s">
        <v>112</v>
      </c>
      <c r="F193" s="23">
        <v>40382.397291666697</v>
      </c>
      <c r="G193" s="22" t="s">
        <v>127</v>
      </c>
      <c r="H193" s="22" t="s">
        <v>113</v>
      </c>
      <c r="I193" s="22" t="s">
        <v>55</v>
      </c>
      <c r="K193" s="25">
        <v>5280</v>
      </c>
      <c r="L193" s="22" t="s">
        <v>473</v>
      </c>
      <c r="M193" s="24">
        <v>507636</v>
      </c>
      <c r="N193" s="22" t="s">
        <v>57</v>
      </c>
      <c r="O193" s="22" t="s">
        <v>112</v>
      </c>
      <c r="P193" s="23">
        <v>40354.467361111099</v>
      </c>
      <c r="Q193" s="23">
        <v>40379.599999999999</v>
      </c>
      <c r="R193" s="22" t="s">
        <v>115</v>
      </c>
      <c r="S193" s="22" t="s">
        <v>116</v>
      </c>
      <c r="T193" s="53" t="s">
        <v>1782</v>
      </c>
    </row>
    <row r="194" spans="1:20" ht="57.6" outlineLevel="2" x14ac:dyDescent="0.3">
      <c r="A194" s="22" t="s">
        <v>12</v>
      </c>
      <c r="B194" s="22" t="s">
        <v>13</v>
      </c>
      <c r="C194" s="22" t="s">
        <v>25</v>
      </c>
      <c r="D194" s="22" t="s">
        <v>140</v>
      </c>
      <c r="E194" s="22" t="s">
        <v>141</v>
      </c>
      <c r="F194" s="23">
        <v>40399.5604282407</v>
      </c>
      <c r="G194" s="22" t="s">
        <v>127</v>
      </c>
      <c r="H194" s="22" t="s">
        <v>142</v>
      </c>
      <c r="I194" s="22" t="s">
        <v>55</v>
      </c>
      <c r="K194" s="25">
        <v>862.4</v>
      </c>
      <c r="L194" s="22" t="s">
        <v>474</v>
      </c>
      <c r="M194" s="24">
        <v>507711</v>
      </c>
      <c r="N194" s="22" t="s">
        <v>57</v>
      </c>
      <c r="O194" s="22" t="s">
        <v>141</v>
      </c>
      <c r="P194" s="23">
        <v>40366.618750000001</v>
      </c>
      <c r="Q194" s="23">
        <v>40379.547916666699</v>
      </c>
      <c r="R194" s="22" t="s">
        <v>439</v>
      </c>
      <c r="S194" s="22" t="s">
        <v>440</v>
      </c>
      <c r="T194" s="53" t="s">
        <v>1781</v>
      </c>
    </row>
    <row r="195" spans="1:20" ht="57.6" outlineLevel="2" x14ac:dyDescent="0.3">
      <c r="A195" s="22" t="s">
        <v>12</v>
      </c>
      <c r="B195" s="22" t="s">
        <v>13</v>
      </c>
      <c r="C195" s="22" t="s">
        <v>25</v>
      </c>
      <c r="D195" s="22" t="s">
        <v>133</v>
      </c>
      <c r="E195" s="22" t="s">
        <v>134</v>
      </c>
      <c r="F195" s="23">
        <v>40424.572314814803</v>
      </c>
      <c r="G195" s="22" t="s">
        <v>127</v>
      </c>
      <c r="H195" s="22" t="s">
        <v>135</v>
      </c>
      <c r="I195" s="22" t="s">
        <v>55</v>
      </c>
      <c r="K195" s="25">
        <v>385</v>
      </c>
      <c r="L195" s="22" t="s">
        <v>475</v>
      </c>
      <c r="M195" s="24">
        <v>507807</v>
      </c>
      <c r="N195" s="22" t="s">
        <v>57</v>
      </c>
      <c r="O195" s="22" t="s">
        <v>134</v>
      </c>
      <c r="P195" s="23">
        <v>40406.655555555597</v>
      </c>
      <c r="Q195" s="23">
        <v>40409.370833333298</v>
      </c>
      <c r="R195" s="22" t="s">
        <v>431</v>
      </c>
      <c r="S195" s="22" t="s">
        <v>432</v>
      </c>
      <c r="T195" s="53" t="s">
        <v>1780</v>
      </c>
    </row>
    <row r="196" spans="1:20" ht="43.2" outlineLevel="2" x14ac:dyDescent="0.3">
      <c r="A196" s="22" t="s">
        <v>12</v>
      </c>
      <c r="B196" s="22" t="s">
        <v>13</v>
      </c>
      <c r="C196" s="22" t="s">
        <v>25</v>
      </c>
      <c r="D196" s="22" t="s">
        <v>133</v>
      </c>
      <c r="E196" s="22" t="s">
        <v>134</v>
      </c>
      <c r="F196" s="23">
        <v>40424.572314814803</v>
      </c>
      <c r="G196" s="22" t="s">
        <v>127</v>
      </c>
      <c r="H196" s="22" t="s">
        <v>135</v>
      </c>
      <c r="I196" s="22" t="s">
        <v>55</v>
      </c>
      <c r="K196" s="25">
        <v>231</v>
      </c>
      <c r="L196" s="22" t="s">
        <v>476</v>
      </c>
      <c r="M196" s="24">
        <v>507807</v>
      </c>
      <c r="N196" s="22" t="s">
        <v>57</v>
      </c>
      <c r="O196" s="22" t="s">
        <v>134</v>
      </c>
      <c r="P196" s="23">
        <v>40413.429166666698</v>
      </c>
      <c r="Q196" s="23">
        <v>40413.708333333299</v>
      </c>
      <c r="R196" s="22" t="s">
        <v>431</v>
      </c>
      <c r="S196" s="22" t="s">
        <v>432</v>
      </c>
      <c r="T196" s="53" t="s">
        <v>1779</v>
      </c>
    </row>
    <row r="197" spans="1:20" ht="72" outlineLevel="2" x14ac:dyDescent="0.3">
      <c r="A197" s="22" t="s">
        <v>12</v>
      </c>
      <c r="B197" s="22" t="s">
        <v>13</v>
      </c>
      <c r="C197" s="22" t="s">
        <v>25</v>
      </c>
      <c r="D197" s="22" t="s">
        <v>133</v>
      </c>
      <c r="E197" s="22" t="s">
        <v>134</v>
      </c>
      <c r="F197" s="23">
        <v>40429.603483796302</v>
      </c>
      <c r="G197" s="22" t="s">
        <v>127</v>
      </c>
      <c r="H197" s="22" t="s">
        <v>135</v>
      </c>
      <c r="I197" s="22" t="s">
        <v>55</v>
      </c>
      <c r="K197" s="25">
        <v>122.23</v>
      </c>
      <c r="L197" s="22" t="s">
        <v>477</v>
      </c>
      <c r="M197" s="24">
        <v>507836</v>
      </c>
      <c r="N197" s="22" t="s">
        <v>57</v>
      </c>
      <c r="O197" s="22" t="s">
        <v>134</v>
      </c>
      <c r="P197" s="23">
        <v>40406.652083333298</v>
      </c>
      <c r="Q197" s="23">
        <v>40414.547222222202</v>
      </c>
      <c r="R197" s="22" t="s">
        <v>360</v>
      </c>
      <c r="S197" s="22" t="s">
        <v>361</v>
      </c>
      <c r="T197" s="44" t="s">
        <v>1487</v>
      </c>
    </row>
    <row r="198" spans="1:20" ht="129.6" outlineLevel="2" x14ac:dyDescent="0.3">
      <c r="A198" s="22" t="s">
        <v>12</v>
      </c>
      <c r="B198" s="22" t="s">
        <v>13</v>
      </c>
      <c r="C198" s="22" t="s">
        <v>25</v>
      </c>
      <c r="D198" s="22" t="s">
        <v>148</v>
      </c>
      <c r="E198" s="22" t="s">
        <v>149</v>
      </c>
      <c r="F198" s="23">
        <v>40448.4910648148</v>
      </c>
      <c r="G198" s="22" t="s">
        <v>127</v>
      </c>
      <c r="H198" s="22" t="s">
        <v>150</v>
      </c>
      <c r="I198" s="22" t="s">
        <v>55</v>
      </c>
      <c r="K198" s="25">
        <v>87.56</v>
      </c>
      <c r="L198" s="22" t="s">
        <v>478</v>
      </c>
      <c r="M198" s="24">
        <v>507905</v>
      </c>
      <c r="N198" s="22" t="s">
        <v>57</v>
      </c>
      <c r="O198" s="22" t="s">
        <v>149</v>
      </c>
      <c r="P198" s="23">
        <v>40421.372222222199</v>
      </c>
      <c r="Q198" s="23">
        <v>40445.444444444402</v>
      </c>
      <c r="R198" s="22" t="s">
        <v>152</v>
      </c>
      <c r="S198" s="22" t="s">
        <v>153</v>
      </c>
      <c r="T198" s="53" t="s">
        <v>1778</v>
      </c>
    </row>
    <row r="199" spans="1:20" ht="86.4" outlineLevel="2" x14ac:dyDescent="0.3">
      <c r="A199" s="22" t="s">
        <v>12</v>
      </c>
      <c r="B199" s="22" t="s">
        <v>13</v>
      </c>
      <c r="C199" s="22" t="s">
        <v>25</v>
      </c>
      <c r="D199" s="22" t="s">
        <v>133</v>
      </c>
      <c r="E199" s="22" t="s">
        <v>134</v>
      </c>
      <c r="F199" s="23">
        <v>40459.344548611101</v>
      </c>
      <c r="G199" s="22" t="s">
        <v>127</v>
      </c>
      <c r="H199" s="22" t="s">
        <v>135</v>
      </c>
      <c r="I199" s="22" t="s">
        <v>55</v>
      </c>
      <c r="K199" s="25">
        <v>3050.3</v>
      </c>
      <c r="L199" s="22" t="s">
        <v>479</v>
      </c>
      <c r="M199" s="24">
        <v>507939</v>
      </c>
      <c r="N199" s="22" t="s">
        <v>57</v>
      </c>
      <c r="O199" s="22" t="s">
        <v>134</v>
      </c>
      <c r="P199" s="23">
        <v>40396.533333333296</v>
      </c>
      <c r="Q199" s="23">
        <v>40403.633333333302</v>
      </c>
      <c r="R199" s="22" t="s">
        <v>360</v>
      </c>
      <c r="S199" s="22" t="s">
        <v>361</v>
      </c>
      <c r="T199" s="53" t="s">
        <v>1777</v>
      </c>
    </row>
    <row r="200" spans="1:20" ht="86.4" outlineLevel="2" x14ac:dyDescent="0.3">
      <c r="A200" s="22" t="s">
        <v>12</v>
      </c>
      <c r="B200" s="22" t="s">
        <v>13</v>
      </c>
      <c r="C200" s="22" t="s">
        <v>25</v>
      </c>
      <c r="D200" s="22" t="s">
        <v>133</v>
      </c>
      <c r="E200" s="22" t="s">
        <v>134</v>
      </c>
      <c r="F200" s="23">
        <v>40464.648634259298</v>
      </c>
      <c r="G200" s="22" t="s">
        <v>127</v>
      </c>
      <c r="H200" s="22" t="s">
        <v>135</v>
      </c>
      <c r="I200" s="22" t="s">
        <v>55</v>
      </c>
      <c r="K200" s="25">
        <v>220</v>
      </c>
      <c r="L200" s="22" t="s">
        <v>480</v>
      </c>
      <c r="M200" s="24">
        <v>507966</v>
      </c>
      <c r="N200" s="22" t="s">
        <v>57</v>
      </c>
      <c r="O200" s="22" t="s">
        <v>134</v>
      </c>
      <c r="P200" s="23">
        <v>40444.691666666702</v>
      </c>
      <c r="Q200" s="23">
        <v>40445.429166666698</v>
      </c>
      <c r="R200" s="22" t="s">
        <v>431</v>
      </c>
      <c r="S200" s="22" t="s">
        <v>432</v>
      </c>
      <c r="T200" s="53" t="s">
        <v>1776</v>
      </c>
    </row>
    <row r="201" spans="1:20" outlineLevel="2" x14ac:dyDescent="0.3">
      <c r="A201" s="22" t="s">
        <v>12</v>
      </c>
      <c r="B201" s="22" t="s">
        <v>13</v>
      </c>
      <c r="C201" s="22" t="s">
        <v>25</v>
      </c>
      <c r="D201" s="22" t="s">
        <v>140</v>
      </c>
      <c r="E201" s="22" t="s">
        <v>141</v>
      </c>
      <c r="F201" s="23">
        <v>40479.452118055597</v>
      </c>
      <c r="G201" s="22" t="s">
        <v>127</v>
      </c>
      <c r="H201" s="22" t="s">
        <v>142</v>
      </c>
      <c r="I201" s="22" t="s">
        <v>55</v>
      </c>
      <c r="K201" s="25">
        <v>140.80000000000001</v>
      </c>
      <c r="L201" s="22" t="s">
        <v>481</v>
      </c>
      <c r="M201" s="24">
        <v>508009</v>
      </c>
      <c r="N201" s="22" t="s">
        <v>57</v>
      </c>
      <c r="O201" s="22" t="s">
        <v>141</v>
      </c>
      <c r="P201" s="23">
        <v>40445.460416666698</v>
      </c>
      <c r="Q201" s="23">
        <v>40469.679166666698</v>
      </c>
      <c r="R201" s="22" t="s">
        <v>439</v>
      </c>
      <c r="S201" s="22" t="s">
        <v>440</v>
      </c>
      <c r="T201" s="22" t="s">
        <v>482</v>
      </c>
    </row>
    <row r="202" spans="1:20" ht="201.6" outlineLevel="2" x14ac:dyDescent="0.3">
      <c r="A202" s="22" t="s">
        <v>12</v>
      </c>
      <c r="B202" s="22" t="s">
        <v>13</v>
      </c>
      <c r="C202" s="22" t="s">
        <v>25</v>
      </c>
      <c r="D202" s="22" t="s">
        <v>148</v>
      </c>
      <c r="E202" s="22" t="s">
        <v>149</v>
      </c>
      <c r="F202" s="23">
        <v>40498.517395833303</v>
      </c>
      <c r="G202" s="22" t="s">
        <v>127</v>
      </c>
      <c r="H202" s="22" t="s">
        <v>150</v>
      </c>
      <c r="I202" s="22" t="s">
        <v>55</v>
      </c>
      <c r="K202" s="25">
        <v>143</v>
      </c>
      <c r="L202" s="22" t="s">
        <v>483</v>
      </c>
      <c r="M202" s="24">
        <v>508045</v>
      </c>
      <c r="N202" s="22" t="s">
        <v>57</v>
      </c>
      <c r="O202" s="22" t="s">
        <v>149</v>
      </c>
      <c r="P202" s="23">
        <v>40480.454166666699</v>
      </c>
      <c r="Q202" s="23">
        <v>40480.493750000001</v>
      </c>
      <c r="R202" s="22" t="s">
        <v>390</v>
      </c>
      <c r="S202" s="22" t="s">
        <v>391</v>
      </c>
      <c r="T202" s="53" t="s">
        <v>1775</v>
      </c>
    </row>
    <row r="203" spans="1:20" outlineLevel="2" x14ac:dyDescent="0.3">
      <c r="A203" s="22" t="s">
        <v>12</v>
      </c>
      <c r="B203" s="22" t="s">
        <v>13</v>
      </c>
      <c r="C203" s="22" t="s">
        <v>25</v>
      </c>
      <c r="D203" s="22" t="s">
        <v>140</v>
      </c>
      <c r="E203" s="22" t="s">
        <v>141</v>
      </c>
      <c r="F203" s="23">
        <v>40500.4042708333</v>
      </c>
      <c r="G203" s="22" t="s">
        <v>127</v>
      </c>
      <c r="H203" s="22" t="s">
        <v>142</v>
      </c>
      <c r="I203" s="22" t="s">
        <v>55</v>
      </c>
      <c r="K203" s="25">
        <v>425.7</v>
      </c>
      <c r="L203" s="22" t="s">
        <v>484</v>
      </c>
      <c r="M203" s="24">
        <v>508068</v>
      </c>
      <c r="N203" s="22" t="s">
        <v>57</v>
      </c>
      <c r="O203" s="22" t="s">
        <v>141</v>
      </c>
      <c r="P203" s="23">
        <v>40444.691666666702</v>
      </c>
      <c r="Q203" s="23">
        <v>40470.452777777798</v>
      </c>
      <c r="R203" s="22" t="s">
        <v>360</v>
      </c>
      <c r="S203" s="22" t="s">
        <v>361</v>
      </c>
      <c r="T203" s="22" t="s">
        <v>485</v>
      </c>
    </row>
    <row r="204" spans="1:20" ht="72" outlineLevel="2" x14ac:dyDescent="0.3">
      <c r="A204" s="22" t="s">
        <v>12</v>
      </c>
      <c r="B204" s="22" t="s">
        <v>13</v>
      </c>
      <c r="C204" s="22" t="s">
        <v>25</v>
      </c>
      <c r="D204" s="22" t="s">
        <v>148</v>
      </c>
      <c r="E204" s="22" t="s">
        <v>149</v>
      </c>
      <c r="F204" s="23">
        <v>40529.375798611101</v>
      </c>
      <c r="G204" s="22" t="s">
        <v>127</v>
      </c>
      <c r="H204" s="22" t="s">
        <v>150</v>
      </c>
      <c r="I204" s="22" t="s">
        <v>55</v>
      </c>
      <c r="K204" s="25">
        <v>217.18</v>
      </c>
      <c r="L204" s="22" t="s">
        <v>486</v>
      </c>
      <c r="M204" s="24">
        <v>508158</v>
      </c>
      <c r="N204" s="22" t="s">
        <v>57</v>
      </c>
      <c r="O204" s="22" t="s">
        <v>149</v>
      </c>
      <c r="P204" s="23">
        <v>40508.557638888902</v>
      </c>
      <c r="Q204" s="23">
        <v>40528.384722222203</v>
      </c>
      <c r="R204" s="22" t="s">
        <v>487</v>
      </c>
      <c r="S204" s="22" t="s">
        <v>488</v>
      </c>
      <c r="T204" s="53" t="s">
        <v>489</v>
      </c>
    </row>
    <row r="205" spans="1:20" ht="86.4" outlineLevel="2" x14ac:dyDescent="0.3">
      <c r="A205" s="22" t="s">
        <v>12</v>
      </c>
      <c r="B205" s="22" t="s">
        <v>13</v>
      </c>
      <c r="C205" s="22" t="s">
        <v>25</v>
      </c>
      <c r="D205" s="22" t="s">
        <v>140</v>
      </c>
      <c r="E205" s="22" t="s">
        <v>141</v>
      </c>
      <c r="F205" s="23">
        <v>40532.539050925901</v>
      </c>
      <c r="G205" s="22" t="s">
        <v>127</v>
      </c>
      <c r="H205" s="22" t="s">
        <v>142</v>
      </c>
      <c r="I205" s="22" t="s">
        <v>55</v>
      </c>
      <c r="K205" s="25">
        <v>146.88</v>
      </c>
      <c r="L205" s="22" t="s">
        <v>490</v>
      </c>
      <c r="M205" s="24">
        <v>508168</v>
      </c>
      <c r="N205" s="22" t="s">
        <v>57</v>
      </c>
      <c r="O205" s="22" t="s">
        <v>141</v>
      </c>
      <c r="P205" s="23">
        <v>40500.635416666701</v>
      </c>
      <c r="Q205" s="23">
        <v>40512.476388888899</v>
      </c>
      <c r="R205" s="22" t="s">
        <v>439</v>
      </c>
      <c r="S205" s="22" t="s">
        <v>440</v>
      </c>
      <c r="T205" s="53" t="s">
        <v>1774</v>
      </c>
    </row>
    <row r="206" spans="1:20" ht="43.2" outlineLevel="2" x14ac:dyDescent="0.3">
      <c r="A206" s="22" t="s">
        <v>12</v>
      </c>
      <c r="B206" s="22" t="s">
        <v>13</v>
      </c>
      <c r="C206" s="22" t="s">
        <v>25</v>
      </c>
      <c r="D206" s="22" t="s">
        <v>148</v>
      </c>
      <c r="E206" s="22" t="s">
        <v>149</v>
      </c>
      <c r="F206" s="23">
        <v>40534.459131944401</v>
      </c>
      <c r="G206" s="22" t="s">
        <v>127</v>
      </c>
      <c r="H206" s="22" t="s">
        <v>150</v>
      </c>
      <c r="I206" s="22" t="s">
        <v>55</v>
      </c>
      <c r="K206" s="25">
        <v>75</v>
      </c>
      <c r="L206" s="22" t="s">
        <v>491</v>
      </c>
      <c r="M206" s="24">
        <v>508180</v>
      </c>
      <c r="N206" s="22" t="s">
        <v>57</v>
      </c>
      <c r="O206" s="22" t="s">
        <v>149</v>
      </c>
      <c r="P206" s="23">
        <v>40507.5715277778</v>
      </c>
      <c r="Q206" s="23">
        <v>40507.5715277778</v>
      </c>
      <c r="R206" s="22" t="s">
        <v>152</v>
      </c>
      <c r="S206" s="22" t="s">
        <v>153</v>
      </c>
      <c r="T206" s="53" t="s">
        <v>1773</v>
      </c>
    </row>
    <row r="207" spans="1:20" ht="129.6" outlineLevel="2" x14ac:dyDescent="0.3">
      <c r="A207" s="22" t="s">
        <v>12</v>
      </c>
      <c r="B207" s="22" t="s">
        <v>13</v>
      </c>
      <c r="C207" s="22" t="s">
        <v>25</v>
      </c>
      <c r="D207" s="22" t="s">
        <v>148</v>
      </c>
      <c r="E207" s="22" t="s">
        <v>149</v>
      </c>
      <c r="F207" s="23">
        <v>40541.591122685197</v>
      </c>
      <c r="G207" s="22" t="s">
        <v>127</v>
      </c>
      <c r="H207" s="22" t="s">
        <v>150</v>
      </c>
      <c r="I207" s="22" t="s">
        <v>55</v>
      </c>
      <c r="K207" s="25">
        <v>143</v>
      </c>
      <c r="L207" s="22" t="s">
        <v>492</v>
      </c>
      <c r="M207" s="24">
        <v>508209</v>
      </c>
      <c r="N207" s="22" t="s">
        <v>57</v>
      </c>
      <c r="O207" s="22" t="s">
        <v>149</v>
      </c>
      <c r="P207" s="23">
        <v>40535.527777777803</v>
      </c>
      <c r="Q207" s="23">
        <v>40535.529166666704</v>
      </c>
      <c r="R207" s="22" t="s">
        <v>487</v>
      </c>
      <c r="S207" s="22" t="s">
        <v>488</v>
      </c>
      <c r="T207" s="53" t="s">
        <v>1772</v>
      </c>
    </row>
    <row r="208" spans="1:20" outlineLevel="2" x14ac:dyDescent="0.3">
      <c r="A208" s="22" t="s">
        <v>12</v>
      </c>
      <c r="B208" s="22" t="s">
        <v>13</v>
      </c>
      <c r="C208" s="22" t="s">
        <v>25</v>
      </c>
      <c r="D208" s="22" t="s">
        <v>125</v>
      </c>
      <c r="E208" s="22" t="s">
        <v>126</v>
      </c>
      <c r="F208" s="23">
        <v>40543.486886574101</v>
      </c>
      <c r="G208" s="22" t="s">
        <v>127</v>
      </c>
      <c r="H208" s="22" t="s">
        <v>128</v>
      </c>
      <c r="I208" s="22" t="s">
        <v>55</v>
      </c>
      <c r="K208" s="25">
        <v>74.2</v>
      </c>
      <c r="L208" s="22" t="s">
        <v>493</v>
      </c>
      <c r="M208" s="24">
        <v>508229</v>
      </c>
      <c r="N208" s="22" t="s">
        <v>57</v>
      </c>
      <c r="O208" s="22" t="s">
        <v>126</v>
      </c>
      <c r="P208" s="23">
        <v>40508.6472222222</v>
      </c>
      <c r="Q208" s="23">
        <v>40528.627777777801</v>
      </c>
      <c r="R208" s="22" t="s">
        <v>494</v>
      </c>
      <c r="S208" s="22" t="s">
        <v>495</v>
      </c>
      <c r="T208" s="22" t="s">
        <v>496</v>
      </c>
    </row>
    <row r="209" spans="1:20" ht="100.8" outlineLevel="2" x14ac:dyDescent="0.3">
      <c r="A209" s="22" t="s">
        <v>12</v>
      </c>
      <c r="B209" s="22" t="s">
        <v>13</v>
      </c>
      <c r="C209" s="22" t="s">
        <v>25</v>
      </c>
      <c r="D209" s="22" t="s">
        <v>133</v>
      </c>
      <c r="E209" s="22" t="s">
        <v>134</v>
      </c>
      <c r="F209" s="23">
        <v>40555.497314814798</v>
      </c>
      <c r="G209" s="22" t="s">
        <v>127</v>
      </c>
      <c r="H209" s="22" t="s">
        <v>135</v>
      </c>
      <c r="I209" s="22" t="s">
        <v>55</v>
      </c>
      <c r="K209" s="25">
        <v>341</v>
      </c>
      <c r="L209" s="22" t="s">
        <v>497</v>
      </c>
      <c r="M209" s="24">
        <v>508251</v>
      </c>
      <c r="N209" s="22" t="s">
        <v>57</v>
      </c>
      <c r="O209" s="22" t="s">
        <v>134</v>
      </c>
      <c r="P209" s="23">
        <v>40527.438194444403</v>
      </c>
      <c r="Q209" s="23">
        <v>40535.431250000001</v>
      </c>
      <c r="R209" s="22" t="s">
        <v>83</v>
      </c>
      <c r="S209" s="22" t="s">
        <v>84</v>
      </c>
      <c r="T209" s="53" t="s">
        <v>1771</v>
      </c>
    </row>
    <row r="210" spans="1:20" outlineLevel="2" x14ac:dyDescent="0.3">
      <c r="A210" s="22" t="s">
        <v>12</v>
      </c>
      <c r="B210" s="22" t="s">
        <v>13</v>
      </c>
      <c r="C210" s="22" t="s">
        <v>25</v>
      </c>
      <c r="D210" s="22" t="s">
        <v>140</v>
      </c>
      <c r="E210" s="22" t="s">
        <v>141</v>
      </c>
      <c r="F210" s="23">
        <v>40560.629305555602</v>
      </c>
      <c r="G210" s="22" t="s">
        <v>127</v>
      </c>
      <c r="H210" s="22" t="s">
        <v>142</v>
      </c>
      <c r="I210" s="22" t="s">
        <v>55</v>
      </c>
      <c r="K210" s="25">
        <v>327.8</v>
      </c>
      <c r="L210" s="22" t="s">
        <v>498</v>
      </c>
      <c r="M210" s="24">
        <v>508261</v>
      </c>
      <c r="N210" s="22" t="s">
        <v>57</v>
      </c>
      <c r="O210" s="22" t="s">
        <v>141</v>
      </c>
      <c r="P210" s="23">
        <v>40508.618055555598</v>
      </c>
      <c r="Q210" s="23">
        <v>40526.359027777798</v>
      </c>
      <c r="R210" s="22" t="s">
        <v>360</v>
      </c>
      <c r="S210" s="22" t="s">
        <v>361</v>
      </c>
      <c r="T210" s="22" t="s">
        <v>499</v>
      </c>
    </row>
    <row r="211" spans="1:20" ht="57.6" outlineLevel="2" x14ac:dyDescent="0.3">
      <c r="A211" s="22" t="s">
        <v>12</v>
      </c>
      <c r="B211" s="22" t="s">
        <v>13</v>
      </c>
      <c r="C211" s="22" t="s">
        <v>25</v>
      </c>
      <c r="D211" s="22" t="s">
        <v>133</v>
      </c>
      <c r="E211" s="22" t="s">
        <v>134</v>
      </c>
      <c r="F211" s="23">
        <v>40563.386238425897</v>
      </c>
      <c r="G211" s="22" t="s">
        <v>127</v>
      </c>
      <c r="H211" s="22" t="s">
        <v>135</v>
      </c>
      <c r="I211" s="22" t="s">
        <v>55</v>
      </c>
      <c r="K211" s="25">
        <v>440</v>
      </c>
      <c r="L211" s="22" t="s">
        <v>500</v>
      </c>
      <c r="M211" s="24">
        <v>508276</v>
      </c>
      <c r="N211" s="22" t="s">
        <v>57</v>
      </c>
      <c r="O211" s="22" t="s">
        <v>134</v>
      </c>
      <c r="P211" s="23">
        <v>40550.520833333299</v>
      </c>
      <c r="Q211" s="23">
        <v>40561.379166666702</v>
      </c>
      <c r="R211" s="22" t="s">
        <v>83</v>
      </c>
      <c r="S211" s="22" t="s">
        <v>84</v>
      </c>
      <c r="T211" s="53" t="s">
        <v>1770</v>
      </c>
    </row>
    <row r="212" spans="1:20" outlineLevel="2" x14ac:dyDescent="0.3">
      <c r="A212" s="22" t="s">
        <v>12</v>
      </c>
      <c r="B212" s="22" t="s">
        <v>13</v>
      </c>
      <c r="C212" s="22" t="s">
        <v>25</v>
      </c>
      <c r="D212" s="22" t="s">
        <v>198</v>
      </c>
      <c r="E212" s="22" t="s">
        <v>199</v>
      </c>
      <c r="F212" s="23">
        <v>40568.361932870401</v>
      </c>
      <c r="G212" s="22" t="s">
        <v>127</v>
      </c>
      <c r="H212" s="22" t="s">
        <v>295</v>
      </c>
      <c r="I212" s="22" t="s">
        <v>55</v>
      </c>
      <c r="K212" s="25">
        <v>259.60000000000002</v>
      </c>
      <c r="L212" s="22" t="s">
        <v>501</v>
      </c>
      <c r="M212" s="24">
        <v>508284</v>
      </c>
      <c r="N212" s="22" t="s">
        <v>57</v>
      </c>
      <c r="O212" s="22" t="s">
        <v>199</v>
      </c>
      <c r="P212" s="23">
        <v>40498.631249999999</v>
      </c>
      <c r="Q212" s="23">
        <v>40504.663888888899</v>
      </c>
      <c r="R212" s="22" t="s">
        <v>69</v>
      </c>
      <c r="S212" s="22" t="s">
        <v>70</v>
      </c>
      <c r="T212" s="22" t="s">
        <v>502</v>
      </c>
    </row>
    <row r="213" spans="1:20" ht="57.6" outlineLevel="2" x14ac:dyDescent="0.3">
      <c r="A213" s="22" t="s">
        <v>12</v>
      </c>
      <c r="B213" s="22" t="s">
        <v>13</v>
      </c>
      <c r="C213" s="22" t="s">
        <v>25</v>
      </c>
      <c r="D213" s="22" t="s">
        <v>140</v>
      </c>
      <c r="E213" s="22" t="s">
        <v>141</v>
      </c>
      <c r="F213" s="23">
        <v>40570.375729166699</v>
      </c>
      <c r="G213" s="22" t="s">
        <v>127</v>
      </c>
      <c r="H213" s="22" t="s">
        <v>54</v>
      </c>
      <c r="I213" s="22" t="s">
        <v>55</v>
      </c>
      <c r="K213" s="25">
        <v>165</v>
      </c>
      <c r="L213" s="22" t="s">
        <v>503</v>
      </c>
      <c r="M213" s="24">
        <v>508305</v>
      </c>
      <c r="N213" s="22" t="s">
        <v>57</v>
      </c>
      <c r="O213" s="22" t="s">
        <v>141</v>
      </c>
      <c r="P213" s="23">
        <v>40535.6652777778</v>
      </c>
      <c r="Q213" s="23">
        <v>40561.541666666701</v>
      </c>
      <c r="R213" s="22" t="s">
        <v>65</v>
      </c>
      <c r="S213" s="22" t="s">
        <v>66</v>
      </c>
      <c r="T213" s="53" t="s">
        <v>1769</v>
      </c>
    </row>
    <row r="214" spans="1:20" ht="86.4" outlineLevel="2" x14ac:dyDescent="0.3">
      <c r="A214" s="22" t="s">
        <v>12</v>
      </c>
      <c r="B214" s="22" t="s">
        <v>13</v>
      </c>
      <c r="C214" s="22" t="s">
        <v>25</v>
      </c>
      <c r="D214" s="22" t="s">
        <v>133</v>
      </c>
      <c r="E214" s="22" t="s">
        <v>134</v>
      </c>
      <c r="F214" s="23">
        <v>40570.3757638889</v>
      </c>
      <c r="G214" s="22" t="s">
        <v>127</v>
      </c>
      <c r="H214" s="22" t="s">
        <v>135</v>
      </c>
      <c r="I214" s="22" t="s">
        <v>55</v>
      </c>
      <c r="K214" s="25">
        <v>154</v>
      </c>
      <c r="L214" s="22" t="s">
        <v>504</v>
      </c>
      <c r="M214" s="24">
        <v>508315</v>
      </c>
      <c r="N214" s="22" t="s">
        <v>57</v>
      </c>
      <c r="O214" s="22" t="s">
        <v>134</v>
      </c>
      <c r="P214" s="23">
        <v>40557.543055555601</v>
      </c>
      <c r="Q214" s="23">
        <v>40568.478472222203</v>
      </c>
      <c r="R214" s="22" t="s">
        <v>83</v>
      </c>
      <c r="S214" s="22" t="s">
        <v>84</v>
      </c>
      <c r="T214" s="44" t="s">
        <v>1512</v>
      </c>
    </row>
    <row r="215" spans="1:20" ht="57.6" outlineLevel="2" x14ac:dyDescent="0.3">
      <c r="A215" s="22" t="s">
        <v>12</v>
      </c>
      <c r="B215" s="22" t="s">
        <v>13</v>
      </c>
      <c r="C215" s="22" t="s">
        <v>25</v>
      </c>
      <c r="D215" s="22" t="s">
        <v>125</v>
      </c>
      <c r="E215" s="22" t="s">
        <v>126</v>
      </c>
      <c r="F215" s="23">
        <v>40574.677916666697</v>
      </c>
      <c r="G215" s="22" t="s">
        <v>127</v>
      </c>
      <c r="H215" s="22" t="s">
        <v>128</v>
      </c>
      <c r="I215" s="22" t="s">
        <v>55</v>
      </c>
      <c r="K215" s="25">
        <v>65.34</v>
      </c>
      <c r="L215" s="22" t="s">
        <v>505</v>
      </c>
      <c r="M215" s="24">
        <v>508325</v>
      </c>
      <c r="N215" s="22" t="s">
        <v>57</v>
      </c>
      <c r="O215" s="22" t="s">
        <v>126</v>
      </c>
      <c r="P215" s="23">
        <v>40528.470833333296</v>
      </c>
      <c r="Q215" s="23">
        <v>40528.519444444399</v>
      </c>
      <c r="R215" s="22" t="s">
        <v>494</v>
      </c>
      <c r="S215" s="22" t="s">
        <v>495</v>
      </c>
      <c r="T215" s="53" t="s">
        <v>1768</v>
      </c>
    </row>
    <row r="216" spans="1:20" ht="43.2" outlineLevel="2" x14ac:dyDescent="0.3">
      <c r="A216" s="22" t="s">
        <v>12</v>
      </c>
      <c r="B216" s="22" t="s">
        <v>13</v>
      </c>
      <c r="C216" s="22" t="s">
        <v>25</v>
      </c>
      <c r="D216" s="22" t="s">
        <v>198</v>
      </c>
      <c r="E216" s="22" t="s">
        <v>199</v>
      </c>
      <c r="F216" s="23">
        <v>40583.410543981503</v>
      </c>
      <c r="G216" s="22" t="s">
        <v>127</v>
      </c>
      <c r="H216" s="22" t="s">
        <v>295</v>
      </c>
      <c r="I216" s="22" t="s">
        <v>55</v>
      </c>
      <c r="K216" s="25">
        <v>474.1</v>
      </c>
      <c r="L216" s="22" t="s">
        <v>506</v>
      </c>
      <c r="M216" s="24">
        <v>508340</v>
      </c>
      <c r="N216" s="22" t="s">
        <v>57</v>
      </c>
      <c r="O216" s="22" t="s">
        <v>199</v>
      </c>
      <c r="P216" s="23">
        <v>40511.426388888904</v>
      </c>
      <c r="Q216" s="23">
        <v>40571.475694444402</v>
      </c>
      <c r="R216" s="22" t="s">
        <v>69</v>
      </c>
      <c r="S216" s="22" t="s">
        <v>70</v>
      </c>
      <c r="T216" s="53" t="s">
        <v>1767</v>
      </c>
    </row>
    <row r="217" spans="1:20" ht="43.2" outlineLevel="2" x14ac:dyDescent="0.3">
      <c r="A217" s="22" t="s">
        <v>12</v>
      </c>
      <c r="B217" s="22" t="s">
        <v>13</v>
      </c>
      <c r="C217" s="22" t="s">
        <v>25</v>
      </c>
      <c r="D217" s="22" t="s">
        <v>198</v>
      </c>
      <c r="E217" s="22" t="s">
        <v>199</v>
      </c>
      <c r="F217" s="23">
        <v>40590.486909722204</v>
      </c>
      <c r="G217" s="22" t="s">
        <v>127</v>
      </c>
      <c r="H217" s="22" t="s">
        <v>295</v>
      </c>
      <c r="I217" s="22" t="s">
        <v>55</v>
      </c>
      <c r="K217" s="25">
        <v>524.70000000000005</v>
      </c>
      <c r="L217" s="22" t="s">
        <v>507</v>
      </c>
      <c r="M217" s="24">
        <v>508377</v>
      </c>
      <c r="N217" s="22" t="s">
        <v>57</v>
      </c>
      <c r="O217" s="22" t="s">
        <v>199</v>
      </c>
      <c r="P217" s="23">
        <v>40588.697222222203</v>
      </c>
      <c r="Q217" s="23">
        <v>40589.429861111101</v>
      </c>
      <c r="R217" s="22" t="s">
        <v>69</v>
      </c>
      <c r="S217" s="22" t="s">
        <v>70</v>
      </c>
      <c r="T217" s="53" t="s">
        <v>1765</v>
      </c>
    </row>
    <row r="218" spans="1:20" ht="43.2" outlineLevel="2" x14ac:dyDescent="0.3">
      <c r="A218" s="22" t="s">
        <v>12</v>
      </c>
      <c r="B218" s="22" t="s">
        <v>13</v>
      </c>
      <c r="C218" s="22" t="s">
        <v>25</v>
      </c>
      <c r="D218" s="22" t="s">
        <v>165</v>
      </c>
      <c r="E218" s="22" t="s">
        <v>166</v>
      </c>
      <c r="F218" s="23">
        <v>40603.445254629602</v>
      </c>
      <c r="G218" s="22" t="s">
        <v>127</v>
      </c>
      <c r="H218" s="22" t="s">
        <v>167</v>
      </c>
      <c r="I218" s="22" t="s">
        <v>55</v>
      </c>
      <c r="K218" s="25">
        <v>93.5</v>
      </c>
      <c r="L218" s="22" t="s">
        <v>508</v>
      </c>
      <c r="M218" s="24">
        <v>508426</v>
      </c>
      <c r="N218" s="22" t="s">
        <v>57</v>
      </c>
      <c r="O218" s="22" t="s">
        <v>166</v>
      </c>
      <c r="P218" s="23">
        <v>40602.456944444399</v>
      </c>
      <c r="Q218" s="23">
        <v>40602.456944444399</v>
      </c>
      <c r="R218" s="22" t="s">
        <v>274</v>
      </c>
      <c r="S218" s="22" t="s">
        <v>275</v>
      </c>
      <c r="T218" s="53" t="s">
        <v>1766</v>
      </c>
    </row>
    <row r="219" spans="1:20" ht="28.8" outlineLevel="2" x14ac:dyDescent="0.3">
      <c r="A219" s="22" t="s">
        <v>12</v>
      </c>
      <c r="B219" s="22" t="s">
        <v>13</v>
      </c>
      <c r="C219" s="22" t="s">
        <v>25</v>
      </c>
      <c r="D219" s="22" t="s">
        <v>125</v>
      </c>
      <c r="E219" s="22" t="s">
        <v>126</v>
      </c>
      <c r="F219" s="23">
        <v>40612.420995370398</v>
      </c>
      <c r="G219" s="22" t="s">
        <v>127</v>
      </c>
      <c r="H219" s="22" t="s">
        <v>128</v>
      </c>
      <c r="I219" s="22" t="s">
        <v>55</v>
      </c>
      <c r="K219" s="25">
        <v>57.79</v>
      </c>
      <c r="L219" s="22" t="s">
        <v>509</v>
      </c>
      <c r="M219" s="24">
        <v>508458</v>
      </c>
      <c r="N219" s="22" t="s">
        <v>57</v>
      </c>
      <c r="O219" s="22" t="s">
        <v>126</v>
      </c>
      <c r="P219" s="23">
        <v>40406.656944444403</v>
      </c>
      <c r="Q219" s="23">
        <v>40407.467361111099</v>
      </c>
      <c r="R219" s="22" t="s">
        <v>494</v>
      </c>
      <c r="S219" s="22" t="s">
        <v>495</v>
      </c>
      <c r="T219" s="44" t="s">
        <v>1513</v>
      </c>
    </row>
    <row r="220" spans="1:20" outlineLevel="2" x14ac:dyDescent="0.3">
      <c r="A220" s="22" t="s">
        <v>12</v>
      </c>
      <c r="B220" s="22" t="s">
        <v>13</v>
      </c>
      <c r="C220" s="22" t="s">
        <v>25</v>
      </c>
      <c r="D220" s="22" t="s">
        <v>148</v>
      </c>
      <c r="E220" s="22" t="s">
        <v>149</v>
      </c>
      <c r="F220" s="23">
        <v>40612.545925925901</v>
      </c>
      <c r="G220" s="22" t="s">
        <v>127</v>
      </c>
      <c r="H220" s="22" t="s">
        <v>150</v>
      </c>
      <c r="I220" s="22" t="s">
        <v>423</v>
      </c>
      <c r="K220" s="25">
        <v>75.010000000000005</v>
      </c>
      <c r="L220" s="22" t="s">
        <v>510</v>
      </c>
      <c r="M220" s="24">
        <v>508463</v>
      </c>
      <c r="N220" s="22" t="s">
        <v>57</v>
      </c>
      <c r="O220" s="22" t="s">
        <v>149</v>
      </c>
      <c r="P220" s="23">
        <v>40483.472222222197</v>
      </c>
      <c r="Q220" s="23">
        <v>40547.438888888901</v>
      </c>
      <c r="R220" s="22" t="s">
        <v>152</v>
      </c>
      <c r="S220" s="22" t="s">
        <v>153</v>
      </c>
      <c r="T220" s="22" t="s">
        <v>511</v>
      </c>
    </row>
    <row r="221" spans="1:20" ht="28.8" outlineLevel="2" x14ac:dyDescent="0.3">
      <c r="A221" s="22" t="s">
        <v>12</v>
      </c>
      <c r="B221" s="22" t="s">
        <v>13</v>
      </c>
      <c r="C221" s="22" t="s">
        <v>25</v>
      </c>
      <c r="D221" s="22" t="s">
        <v>133</v>
      </c>
      <c r="E221" s="22" t="s">
        <v>134</v>
      </c>
      <c r="F221" s="23">
        <v>40626.354976851901</v>
      </c>
      <c r="G221" s="22" t="s">
        <v>127</v>
      </c>
      <c r="H221" s="22" t="s">
        <v>135</v>
      </c>
      <c r="I221" s="22" t="s">
        <v>55</v>
      </c>
      <c r="K221" s="25">
        <v>165</v>
      </c>
      <c r="L221" s="22" t="s">
        <v>512</v>
      </c>
      <c r="M221" s="24">
        <v>508493</v>
      </c>
      <c r="N221" s="22" t="s">
        <v>57</v>
      </c>
      <c r="O221" s="22" t="s">
        <v>134</v>
      </c>
      <c r="P221" s="23">
        <v>40605.663888888899</v>
      </c>
      <c r="Q221" s="23">
        <v>40606.607638888898</v>
      </c>
      <c r="R221" s="22" t="s">
        <v>431</v>
      </c>
      <c r="S221" s="22" t="s">
        <v>432</v>
      </c>
      <c r="T221" s="44" t="s">
        <v>1514</v>
      </c>
    </row>
    <row r="222" spans="1:20" ht="100.8" outlineLevel="2" x14ac:dyDescent="0.3">
      <c r="A222" s="22" t="s">
        <v>12</v>
      </c>
      <c r="B222" s="22" t="s">
        <v>13</v>
      </c>
      <c r="C222" s="22" t="s">
        <v>25</v>
      </c>
      <c r="D222" s="22" t="s">
        <v>133</v>
      </c>
      <c r="E222" s="22" t="s">
        <v>134</v>
      </c>
      <c r="F222" s="23">
        <v>40627.438287037003</v>
      </c>
      <c r="G222" s="22" t="s">
        <v>127</v>
      </c>
      <c r="H222" s="22" t="s">
        <v>135</v>
      </c>
      <c r="I222" s="22" t="s">
        <v>55</v>
      </c>
      <c r="K222" s="25">
        <v>2211</v>
      </c>
      <c r="L222" s="22" t="s">
        <v>513</v>
      </c>
      <c r="M222" s="24">
        <v>508499</v>
      </c>
      <c r="N222" s="22" t="s">
        <v>57</v>
      </c>
      <c r="O222" s="22" t="s">
        <v>134</v>
      </c>
      <c r="P222" s="23">
        <v>40438.6472222222</v>
      </c>
      <c r="Q222" s="23">
        <v>40619.358333333301</v>
      </c>
      <c r="R222" s="22" t="s">
        <v>431</v>
      </c>
      <c r="S222" s="22" t="s">
        <v>432</v>
      </c>
      <c r="T222" s="44" t="s">
        <v>1515</v>
      </c>
    </row>
    <row r="223" spans="1:20" ht="100.8" outlineLevel="2" x14ac:dyDescent="0.3">
      <c r="A223" s="22" t="s">
        <v>12</v>
      </c>
      <c r="B223" s="22" t="s">
        <v>13</v>
      </c>
      <c r="C223" s="22" t="s">
        <v>25</v>
      </c>
      <c r="D223" s="22" t="s">
        <v>140</v>
      </c>
      <c r="E223" s="22" t="s">
        <v>141</v>
      </c>
      <c r="F223" s="23">
        <v>40630.424467592602</v>
      </c>
      <c r="G223" s="22" t="s">
        <v>127</v>
      </c>
      <c r="H223" s="22" t="s">
        <v>142</v>
      </c>
      <c r="I223" s="22" t="s">
        <v>55</v>
      </c>
      <c r="K223" s="25">
        <v>880</v>
      </c>
      <c r="L223" s="22" t="s">
        <v>514</v>
      </c>
      <c r="M223" s="24">
        <v>508513</v>
      </c>
      <c r="N223" s="22" t="s">
        <v>57</v>
      </c>
      <c r="O223" s="22" t="s">
        <v>141</v>
      </c>
      <c r="P223" s="23">
        <v>40605.660416666702</v>
      </c>
      <c r="Q223" s="23">
        <v>40630.567361111098</v>
      </c>
      <c r="R223" s="22" t="s">
        <v>65</v>
      </c>
      <c r="S223" s="22" t="s">
        <v>66</v>
      </c>
      <c r="T223" s="44" t="s">
        <v>1516</v>
      </c>
    </row>
    <row r="224" spans="1:20" ht="43.2" outlineLevel="2" x14ac:dyDescent="0.3">
      <c r="A224" s="22" t="s">
        <v>12</v>
      </c>
      <c r="B224" s="22" t="s">
        <v>13</v>
      </c>
      <c r="C224" s="22" t="s">
        <v>25</v>
      </c>
      <c r="D224" s="22" t="s">
        <v>198</v>
      </c>
      <c r="E224" s="22" t="s">
        <v>199</v>
      </c>
      <c r="F224" s="23">
        <v>40638.3516087963</v>
      </c>
      <c r="G224" s="22" t="s">
        <v>127</v>
      </c>
      <c r="H224" s="22" t="s">
        <v>295</v>
      </c>
      <c r="I224" s="22" t="s">
        <v>55</v>
      </c>
      <c r="K224" s="25">
        <v>55.35</v>
      </c>
      <c r="L224" s="22" t="s">
        <v>515</v>
      </c>
      <c r="M224" s="24">
        <v>508546</v>
      </c>
      <c r="N224" s="22" t="s">
        <v>57</v>
      </c>
      <c r="O224" s="22" t="s">
        <v>199</v>
      </c>
      <c r="P224" s="23">
        <v>40605.662499999999</v>
      </c>
      <c r="Q224" s="23">
        <v>40612.358333333301</v>
      </c>
      <c r="R224" s="22" t="s">
        <v>516</v>
      </c>
      <c r="S224" s="22" t="s">
        <v>517</v>
      </c>
      <c r="T224" s="53" t="s">
        <v>1807</v>
      </c>
    </row>
    <row r="225" spans="1:20" ht="57.6" outlineLevel="2" x14ac:dyDescent="0.3">
      <c r="A225" s="22" t="s">
        <v>12</v>
      </c>
      <c r="B225" s="22" t="s">
        <v>13</v>
      </c>
      <c r="C225" s="22" t="s">
        <v>25</v>
      </c>
      <c r="D225" s="22" t="s">
        <v>51</v>
      </c>
      <c r="E225" s="22" t="s">
        <v>52</v>
      </c>
      <c r="F225" s="23">
        <v>40639.653784722199</v>
      </c>
      <c r="G225" s="22" t="s">
        <v>127</v>
      </c>
      <c r="H225" s="22" t="s">
        <v>54</v>
      </c>
      <c r="I225" s="22" t="s">
        <v>55</v>
      </c>
      <c r="K225" s="25">
        <v>420</v>
      </c>
      <c r="L225" s="22" t="s">
        <v>518</v>
      </c>
      <c r="M225" s="24">
        <v>508557</v>
      </c>
      <c r="N225" s="22" t="s">
        <v>57</v>
      </c>
      <c r="O225" s="22" t="s">
        <v>52</v>
      </c>
      <c r="P225" s="23">
        <v>40623.65</v>
      </c>
      <c r="Q225" s="23">
        <v>40633.699305555601</v>
      </c>
      <c r="R225" s="22" t="s">
        <v>519</v>
      </c>
      <c r="S225" s="22" t="s">
        <v>520</v>
      </c>
      <c r="T225" s="53" t="s">
        <v>1764</v>
      </c>
    </row>
    <row r="226" spans="1:20" outlineLevel="2" x14ac:dyDescent="0.3">
      <c r="A226" s="22" t="s">
        <v>12</v>
      </c>
      <c r="B226" s="22" t="s">
        <v>13</v>
      </c>
      <c r="C226" s="22" t="s">
        <v>25</v>
      </c>
      <c r="D226" s="22" t="s">
        <v>148</v>
      </c>
      <c r="E226" s="22" t="s">
        <v>149</v>
      </c>
      <c r="F226" s="23">
        <v>40640.3517013889</v>
      </c>
      <c r="G226" s="22" t="s">
        <v>127</v>
      </c>
      <c r="H226" s="22" t="s">
        <v>150</v>
      </c>
      <c r="I226" s="22" t="s">
        <v>55</v>
      </c>
      <c r="K226" s="25">
        <v>352</v>
      </c>
      <c r="L226" s="22" t="s">
        <v>521</v>
      </c>
      <c r="M226" s="24">
        <v>508560</v>
      </c>
      <c r="N226" s="22" t="s">
        <v>57</v>
      </c>
      <c r="O226" s="22" t="s">
        <v>149</v>
      </c>
      <c r="P226" s="23">
        <v>40568.574305555601</v>
      </c>
      <c r="Q226" s="23">
        <v>40602.625694444403</v>
      </c>
      <c r="R226" s="22" t="s">
        <v>152</v>
      </c>
      <c r="S226" s="22" t="s">
        <v>153</v>
      </c>
      <c r="T226" s="22" t="s">
        <v>522</v>
      </c>
    </row>
    <row r="227" spans="1:20" ht="57.6" outlineLevel="2" x14ac:dyDescent="0.3">
      <c r="A227" s="22" t="s">
        <v>12</v>
      </c>
      <c r="B227" s="22" t="s">
        <v>13</v>
      </c>
      <c r="C227" s="22" t="s">
        <v>25</v>
      </c>
      <c r="D227" s="22" t="s">
        <v>140</v>
      </c>
      <c r="E227" s="22" t="s">
        <v>141</v>
      </c>
      <c r="F227" s="23">
        <v>40644.365543981497</v>
      </c>
      <c r="G227" s="22" t="s">
        <v>127</v>
      </c>
      <c r="H227" s="22" t="s">
        <v>142</v>
      </c>
      <c r="I227" s="22" t="s">
        <v>55</v>
      </c>
      <c r="K227" s="25">
        <v>936.03</v>
      </c>
      <c r="L227" s="22" t="s">
        <v>523</v>
      </c>
      <c r="M227" s="24">
        <v>508573</v>
      </c>
      <c r="N227" s="22" t="s">
        <v>57</v>
      </c>
      <c r="O227" s="22" t="s">
        <v>141</v>
      </c>
      <c r="P227" s="23">
        <v>40610.508333333302</v>
      </c>
      <c r="Q227" s="23">
        <v>40624.349305555603</v>
      </c>
      <c r="R227" s="22" t="s">
        <v>360</v>
      </c>
      <c r="S227" s="22" t="s">
        <v>361</v>
      </c>
      <c r="T227" s="53" t="s">
        <v>1763</v>
      </c>
    </row>
    <row r="228" spans="1:20" outlineLevel="2" x14ac:dyDescent="0.3">
      <c r="A228" s="22" t="s">
        <v>12</v>
      </c>
      <c r="B228" s="22" t="s">
        <v>13</v>
      </c>
      <c r="C228" s="22" t="s">
        <v>25</v>
      </c>
      <c r="D228" s="22" t="s">
        <v>148</v>
      </c>
      <c r="E228" s="22" t="s">
        <v>149</v>
      </c>
      <c r="F228" s="23">
        <v>40661.337650463</v>
      </c>
      <c r="G228" s="22" t="s">
        <v>127</v>
      </c>
      <c r="H228" s="22" t="s">
        <v>150</v>
      </c>
      <c r="I228" s="22" t="s">
        <v>55</v>
      </c>
      <c r="K228" s="25">
        <v>75</v>
      </c>
      <c r="L228" s="22" t="s">
        <v>524</v>
      </c>
      <c r="M228" s="24">
        <v>508614</v>
      </c>
      <c r="N228" s="22" t="s">
        <v>57</v>
      </c>
      <c r="O228" s="22" t="s">
        <v>149</v>
      </c>
      <c r="P228" s="23">
        <v>40562.675000000003</v>
      </c>
      <c r="Q228" s="23">
        <v>40589.405555555597</v>
      </c>
      <c r="R228" s="22" t="s">
        <v>152</v>
      </c>
      <c r="S228" s="22" t="s">
        <v>153</v>
      </c>
      <c r="T228" s="22" t="s">
        <v>525</v>
      </c>
    </row>
    <row r="229" spans="1:20" ht="144" outlineLevel="2" x14ac:dyDescent="0.3">
      <c r="A229" s="22" t="s">
        <v>12</v>
      </c>
      <c r="B229" s="22" t="s">
        <v>13</v>
      </c>
      <c r="C229" s="22" t="s">
        <v>25</v>
      </c>
      <c r="D229" s="22" t="s">
        <v>198</v>
      </c>
      <c r="E229" s="22" t="s">
        <v>199</v>
      </c>
      <c r="F229" s="23">
        <v>40666.434872685197</v>
      </c>
      <c r="G229" s="22" t="s">
        <v>127</v>
      </c>
      <c r="H229" s="22" t="s">
        <v>295</v>
      </c>
      <c r="I229" s="22" t="s">
        <v>55</v>
      </c>
      <c r="K229" s="25">
        <v>243.1</v>
      </c>
      <c r="L229" s="22" t="s">
        <v>526</v>
      </c>
      <c r="M229" s="24">
        <v>508626</v>
      </c>
      <c r="N229" s="22" t="s">
        <v>57</v>
      </c>
      <c r="O229" s="22" t="s">
        <v>199</v>
      </c>
      <c r="P229" s="23">
        <v>40589.632638888899</v>
      </c>
      <c r="Q229" s="23">
        <v>40653.540972222203</v>
      </c>
      <c r="R229" s="22" t="s">
        <v>69</v>
      </c>
      <c r="S229" s="22" t="s">
        <v>70</v>
      </c>
      <c r="T229" s="53" t="s">
        <v>1762</v>
      </c>
    </row>
    <row r="230" spans="1:20" outlineLevel="2" x14ac:dyDescent="0.3">
      <c r="A230" s="22" t="s">
        <v>12</v>
      </c>
      <c r="B230" s="22" t="s">
        <v>13</v>
      </c>
      <c r="C230" s="22" t="s">
        <v>25</v>
      </c>
      <c r="D230" s="22" t="s">
        <v>198</v>
      </c>
      <c r="E230" s="22" t="s">
        <v>199</v>
      </c>
      <c r="F230" s="23">
        <v>40683.559837963003</v>
      </c>
      <c r="G230" s="22" t="s">
        <v>127</v>
      </c>
      <c r="H230" s="22" t="s">
        <v>295</v>
      </c>
      <c r="I230" s="22" t="s">
        <v>55</v>
      </c>
      <c r="K230" s="25">
        <v>228.8</v>
      </c>
      <c r="L230" s="22" t="s">
        <v>527</v>
      </c>
      <c r="M230" s="24">
        <v>508683</v>
      </c>
      <c r="N230" s="22" t="s">
        <v>57</v>
      </c>
      <c r="O230" s="22" t="s">
        <v>199</v>
      </c>
      <c r="P230" s="23">
        <v>40675.392361111102</v>
      </c>
      <c r="Q230" s="23">
        <v>40675.392361111102</v>
      </c>
      <c r="R230" s="22" t="s">
        <v>69</v>
      </c>
      <c r="S230" s="22" t="s">
        <v>70</v>
      </c>
      <c r="T230" s="22" t="s">
        <v>528</v>
      </c>
    </row>
    <row r="231" spans="1:20" outlineLevel="2" x14ac:dyDescent="0.3">
      <c r="A231" s="22" t="s">
        <v>12</v>
      </c>
      <c r="B231" s="22" t="s">
        <v>13</v>
      </c>
      <c r="C231" s="22" t="s">
        <v>25</v>
      </c>
      <c r="D231" s="22" t="s">
        <v>198</v>
      </c>
      <c r="E231" s="22" t="s">
        <v>199</v>
      </c>
      <c r="F231" s="23">
        <v>40704.560092592597</v>
      </c>
      <c r="G231" s="22" t="s">
        <v>127</v>
      </c>
      <c r="H231" s="22" t="s">
        <v>295</v>
      </c>
      <c r="I231" s="22" t="s">
        <v>55</v>
      </c>
      <c r="K231" s="25">
        <v>55.9</v>
      </c>
      <c r="L231" s="22" t="s">
        <v>529</v>
      </c>
      <c r="M231" s="24">
        <v>508736</v>
      </c>
      <c r="N231" s="22" t="s">
        <v>57</v>
      </c>
      <c r="O231" s="22" t="s">
        <v>199</v>
      </c>
      <c r="P231" s="23">
        <v>40644.454861111102</v>
      </c>
      <c r="Q231" s="23">
        <v>40653.314583333296</v>
      </c>
      <c r="R231" s="22" t="s">
        <v>516</v>
      </c>
      <c r="S231" s="22" t="s">
        <v>517</v>
      </c>
      <c r="T231" s="22" t="s">
        <v>530</v>
      </c>
    </row>
    <row r="232" spans="1:20" ht="57.6" outlineLevel="2" x14ac:dyDescent="0.3">
      <c r="A232" s="22" t="s">
        <v>12</v>
      </c>
      <c r="B232" s="22" t="s">
        <v>13</v>
      </c>
      <c r="C232" s="22" t="s">
        <v>25</v>
      </c>
      <c r="D232" s="22" t="s">
        <v>133</v>
      </c>
      <c r="E232" s="22" t="s">
        <v>134</v>
      </c>
      <c r="F232" s="23">
        <v>40704.560104166703</v>
      </c>
      <c r="G232" s="22" t="s">
        <v>127</v>
      </c>
      <c r="H232" s="22" t="s">
        <v>135</v>
      </c>
      <c r="I232" s="22" t="s">
        <v>55</v>
      </c>
      <c r="K232" s="25">
        <v>231</v>
      </c>
      <c r="L232" s="22" t="s">
        <v>531</v>
      </c>
      <c r="M232" s="24">
        <v>508737</v>
      </c>
      <c r="N232" s="22" t="s">
        <v>57</v>
      </c>
      <c r="O232" s="22" t="s">
        <v>134</v>
      </c>
      <c r="P232" s="23">
        <v>40680.688888888901</v>
      </c>
      <c r="Q232" s="23">
        <v>40702.695833333302</v>
      </c>
      <c r="R232" s="22" t="s">
        <v>431</v>
      </c>
      <c r="S232" s="22" t="s">
        <v>432</v>
      </c>
      <c r="T232" s="53" t="s">
        <v>1761</v>
      </c>
    </row>
    <row r="233" spans="1:20" outlineLevel="2" x14ac:dyDescent="0.3">
      <c r="A233" s="22" t="s">
        <v>12</v>
      </c>
      <c r="B233" s="22" t="s">
        <v>13</v>
      </c>
      <c r="C233" s="22" t="s">
        <v>25</v>
      </c>
      <c r="D233" s="22" t="s">
        <v>148</v>
      </c>
      <c r="E233" s="22" t="s">
        <v>149</v>
      </c>
      <c r="F233" s="23">
        <v>40708.459328703699</v>
      </c>
      <c r="G233" s="22" t="s">
        <v>127</v>
      </c>
      <c r="H233" s="22" t="s">
        <v>150</v>
      </c>
      <c r="I233" s="22" t="s">
        <v>55</v>
      </c>
      <c r="K233" s="25">
        <v>154</v>
      </c>
      <c r="L233" s="22" t="s">
        <v>532</v>
      </c>
      <c r="M233" s="24">
        <v>508749</v>
      </c>
      <c r="N233" s="22" t="s">
        <v>57</v>
      </c>
      <c r="O233" s="22" t="s">
        <v>149</v>
      </c>
      <c r="P233" s="23">
        <v>40696.420833333301</v>
      </c>
      <c r="Q233" s="23">
        <v>40696.420833333301</v>
      </c>
      <c r="R233" s="22" t="s">
        <v>487</v>
      </c>
      <c r="S233" s="22" t="s">
        <v>488</v>
      </c>
      <c r="T233" s="22" t="s">
        <v>533</v>
      </c>
    </row>
    <row r="234" spans="1:20" ht="43.2" outlineLevel="2" x14ac:dyDescent="0.3">
      <c r="A234" s="22" t="s">
        <v>12</v>
      </c>
      <c r="B234" s="22" t="s">
        <v>13</v>
      </c>
      <c r="C234" s="22" t="s">
        <v>25</v>
      </c>
      <c r="D234" s="22" t="s">
        <v>198</v>
      </c>
      <c r="E234" s="22" t="s">
        <v>199</v>
      </c>
      <c r="F234" s="23">
        <v>40717.386377314797</v>
      </c>
      <c r="G234" s="22" t="s">
        <v>127</v>
      </c>
      <c r="H234" s="22" t="s">
        <v>295</v>
      </c>
      <c r="I234" s="22" t="s">
        <v>55</v>
      </c>
      <c r="K234" s="25">
        <v>73.7</v>
      </c>
      <c r="L234" s="22" t="s">
        <v>534</v>
      </c>
      <c r="M234" s="24">
        <v>508790</v>
      </c>
      <c r="N234" s="22" t="s">
        <v>57</v>
      </c>
      <c r="O234" s="22" t="s">
        <v>199</v>
      </c>
      <c r="P234" s="23">
        <v>40696.504166666702</v>
      </c>
      <c r="Q234" s="23">
        <v>40710.620833333298</v>
      </c>
      <c r="R234" s="22" t="s">
        <v>535</v>
      </c>
      <c r="S234" s="22" t="s">
        <v>536</v>
      </c>
      <c r="T234" s="53" t="s">
        <v>1760</v>
      </c>
    </row>
    <row r="235" spans="1:20" ht="72" outlineLevel="2" x14ac:dyDescent="0.3">
      <c r="A235" s="22" t="s">
        <v>12</v>
      </c>
      <c r="B235" s="22" t="s">
        <v>13</v>
      </c>
      <c r="C235" s="22" t="s">
        <v>25</v>
      </c>
      <c r="D235" s="22" t="s">
        <v>140</v>
      </c>
      <c r="E235" s="22" t="s">
        <v>141</v>
      </c>
      <c r="F235" s="23">
        <v>40721.650150463</v>
      </c>
      <c r="G235" s="22" t="s">
        <v>127</v>
      </c>
      <c r="H235" s="22" t="s">
        <v>142</v>
      </c>
      <c r="I235" s="22" t="s">
        <v>55</v>
      </c>
      <c r="K235" s="25">
        <v>269.77999999999997</v>
      </c>
      <c r="L235" s="22" t="s">
        <v>537</v>
      </c>
      <c r="M235" s="24">
        <v>508820</v>
      </c>
      <c r="N235" s="22" t="s">
        <v>57</v>
      </c>
      <c r="O235" s="22" t="s">
        <v>141</v>
      </c>
      <c r="P235" s="23">
        <v>40696.504166666702</v>
      </c>
      <c r="Q235" s="23">
        <v>40711.607638888898</v>
      </c>
      <c r="R235" s="22" t="s">
        <v>439</v>
      </c>
      <c r="S235" s="22" t="s">
        <v>440</v>
      </c>
      <c r="T235" s="53" t="s">
        <v>1759</v>
      </c>
    </row>
    <row r="236" spans="1:20" outlineLevel="1" x14ac:dyDescent="0.3">
      <c r="A236" s="22" t="s">
        <v>12</v>
      </c>
      <c r="B236" s="22" t="s">
        <v>13</v>
      </c>
      <c r="C236" s="26" t="s">
        <v>1147</v>
      </c>
      <c r="D236" s="22"/>
      <c r="E236" s="22"/>
      <c r="F236" s="23"/>
      <c r="G236" s="22"/>
      <c r="H236" s="22"/>
      <c r="I236" s="22"/>
      <c r="K236" s="25">
        <f>SUBTOTAL(9,K193:K235)</f>
        <v>20932.75</v>
      </c>
      <c r="L236" s="22"/>
      <c r="M236" s="24"/>
      <c r="N236" s="22"/>
      <c r="O236" s="22"/>
      <c r="P236" s="23"/>
      <c r="Q236" s="23"/>
      <c r="R236" s="22"/>
      <c r="S236" s="22"/>
      <c r="T236" s="22"/>
    </row>
    <row r="237" spans="1:20" ht="57.6" outlineLevel="2" x14ac:dyDescent="0.3">
      <c r="A237" s="22" t="s">
        <v>12</v>
      </c>
      <c r="B237" s="22" t="s">
        <v>13</v>
      </c>
      <c r="C237" s="22" t="s">
        <v>29</v>
      </c>
      <c r="D237" s="22" t="s">
        <v>140</v>
      </c>
      <c r="E237" s="22" t="s">
        <v>141</v>
      </c>
      <c r="F237" s="23">
        <v>40737.3274074074</v>
      </c>
      <c r="G237" s="22" t="s">
        <v>127</v>
      </c>
      <c r="H237" s="22" t="s">
        <v>142</v>
      </c>
      <c r="I237" s="22" t="s">
        <v>55</v>
      </c>
      <c r="K237" s="25">
        <v>139.69999999999999</v>
      </c>
      <c r="L237" s="22" t="s">
        <v>538</v>
      </c>
      <c r="M237" s="24">
        <v>508846</v>
      </c>
      <c r="N237" s="22" t="s">
        <v>57</v>
      </c>
      <c r="O237" s="22" t="s">
        <v>141</v>
      </c>
      <c r="P237" s="23">
        <v>40718.486111111102</v>
      </c>
      <c r="Q237" s="23">
        <v>40735.488194444399</v>
      </c>
      <c r="R237" s="22" t="s">
        <v>65</v>
      </c>
      <c r="S237" s="22" t="s">
        <v>66</v>
      </c>
      <c r="T237" s="53" t="s">
        <v>1758</v>
      </c>
    </row>
    <row r="238" spans="1:20" outlineLevel="2" x14ac:dyDescent="0.3">
      <c r="A238" s="22" t="s">
        <v>12</v>
      </c>
      <c r="B238" s="22" t="s">
        <v>13</v>
      </c>
      <c r="C238" s="22" t="s">
        <v>29</v>
      </c>
      <c r="D238" s="22" t="s">
        <v>148</v>
      </c>
      <c r="E238" s="22" t="s">
        <v>149</v>
      </c>
      <c r="F238" s="23">
        <v>40742.431597222203</v>
      </c>
      <c r="G238" s="22" t="s">
        <v>127</v>
      </c>
      <c r="H238" s="22" t="s">
        <v>150</v>
      </c>
      <c r="I238" s="22" t="s">
        <v>55</v>
      </c>
      <c r="K238" s="25">
        <v>80.41</v>
      </c>
      <c r="L238" s="22" t="s">
        <v>539</v>
      </c>
      <c r="M238" s="24">
        <v>508862</v>
      </c>
      <c r="N238" s="22" t="s">
        <v>57</v>
      </c>
      <c r="O238" s="22" t="s">
        <v>149</v>
      </c>
      <c r="P238" s="23">
        <v>40701.470138888901</v>
      </c>
      <c r="Q238" s="23">
        <v>40703.434027777803</v>
      </c>
      <c r="R238" s="22" t="s">
        <v>152</v>
      </c>
      <c r="S238" s="22" t="s">
        <v>153</v>
      </c>
      <c r="T238" s="22" t="s">
        <v>540</v>
      </c>
    </row>
    <row r="239" spans="1:20" outlineLevel="2" x14ac:dyDescent="0.3">
      <c r="A239" s="22" t="s">
        <v>12</v>
      </c>
      <c r="B239" s="22" t="s">
        <v>13</v>
      </c>
      <c r="C239" s="22" t="s">
        <v>29</v>
      </c>
      <c r="D239" s="22" t="s">
        <v>133</v>
      </c>
      <c r="E239" s="22" t="s">
        <v>134</v>
      </c>
      <c r="F239" s="23">
        <v>40759.403599537</v>
      </c>
      <c r="G239" s="22" t="s">
        <v>127</v>
      </c>
      <c r="H239" s="22" t="s">
        <v>135</v>
      </c>
      <c r="I239" s="22" t="s">
        <v>55</v>
      </c>
      <c r="K239" s="25">
        <v>242</v>
      </c>
      <c r="L239" s="22" t="s">
        <v>541</v>
      </c>
      <c r="M239" s="24">
        <v>508915</v>
      </c>
      <c r="N239" s="22" t="s">
        <v>57</v>
      </c>
      <c r="O239" s="22" t="s">
        <v>134</v>
      </c>
      <c r="P239" s="23">
        <v>40730.631249999999</v>
      </c>
      <c r="Q239" s="23">
        <v>40759.256249999999</v>
      </c>
      <c r="R239" s="22" t="s">
        <v>431</v>
      </c>
      <c r="S239" s="22" t="s">
        <v>432</v>
      </c>
      <c r="T239" s="22" t="s">
        <v>542</v>
      </c>
    </row>
    <row r="240" spans="1:20" ht="86.4" outlineLevel="2" x14ac:dyDescent="0.3">
      <c r="A240" s="22" t="s">
        <v>12</v>
      </c>
      <c r="B240" s="22" t="s">
        <v>13</v>
      </c>
      <c r="C240" s="22" t="s">
        <v>29</v>
      </c>
      <c r="D240" s="22" t="s">
        <v>198</v>
      </c>
      <c r="E240" s="22" t="s">
        <v>199</v>
      </c>
      <c r="F240" s="23">
        <v>40785.383402777799</v>
      </c>
      <c r="G240" s="22" t="s">
        <v>127</v>
      </c>
      <c r="H240" s="22" t="s">
        <v>295</v>
      </c>
      <c r="I240" s="22" t="s">
        <v>55</v>
      </c>
      <c r="K240" s="25">
        <v>96.8</v>
      </c>
      <c r="L240" s="22" t="s">
        <v>543</v>
      </c>
      <c r="M240" s="24">
        <v>508971</v>
      </c>
      <c r="N240" s="22" t="s">
        <v>57</v>
      </c>
      <c r="O240" s="22" t="s">
        <v>199</v>
      </c>
      <c r="P240" s="23">
        <v>40730.3840277778</v>
      </c>
      <c r="Q240" s="23">
        <v>40750.390277777798</v>
      </c>
      <c r="R240" s="22" t="s">
        <v>69</v>
      </c>
      <c r="S240" s="22" t="s">
        <v>70</v>
      </c>
      <c r="T240" s="44" t="s">
        <v>1517</v>
      </c>
    </row>
    <row r="241" spans="1:20" ht="57.6" outlineLevel="2" x14ac:dyDescent="0.3">
      <c r="A241" s="22" t="s">
        <v>12</v>
      </c>
      <c r="B241" s="22" t="s">
        <v>13</v>
      </c>
      <c r="C241" s="22" t="s">
        <v>29</v>
      </c>
      <c r="D241" s="22" t="s">
        <v>133</v>
      </c>
      <c r="E241" s="22" t="s">
        <v>134</v>
      </c>
      <c r="F241" s="23">
        <v>40793.410891203697</v>
      </c>
      <c r="G241" s="22" t="s">
        <v>127</v>
      </c>
      <c r="H241" s="22" t="s">
        <v>135</v>
      </c>
      <c r="I241" s="22" t="s">
        <v>55</v>
      </c>
      <c r="K241" s="25">
        <v>176</v>
      </c>
      <c r="L241" s="22" t="s">
        <v>544</v>
      </c>
      <c r="M241" s="24">
        <v>508999</v>
      </c>
      <c r="N241" s="22" t="s">
        <v>57</v>
      </c>
      <c r="O241" s="22" t="s">
        <v>134</v>
      </c>
      <c r="P241" s="23">
        <v>40777.484722222202</v>
      </c>
      <c r="Q241" s="23">
        <v>40791.3659722222</v>
      </c>
      <c r="R241" s="22" t="s">
        <v>83</v>
      </c>
      <c r="S241" s="22" t="s">
        <v>84</v>
      </c>
      <c r="T241" s="53" t="s">
        <v>1757</v>
      </c>
    </row>
    <row r="242" spans="1:20" ht="72" outlineLevel="2" x14ac:dyDescent="0.3">
      <c r="A242" s="22" t="s">
        <v>12</v>
      </c>
      <c r="B242" s="22" t="s">
        <v>13</v>
      </c>
      <c r="C242" s="22" t="s">
        <v>29</v>
      </c>
      <c r="D242" s="22" t="s">
        <v>140</v>
      </c>
      <c r="E242" s="22" t="s">
        <v>141</v>
      </c>
      <c r="F242" s="23">
        <v>40795.341516203698</v>
      </c>
      <c r="G242" s="22" t="s">
        <v>127</v>
      </c>
      <c r="H242" s="22" t="s">
        <v>142</v>
      </c>
      <c r="I242" s="22" t="s">
        <v>55</v>
      </c>
      <c r="K242" s="25">
        <v>142.44999999999999</v>
      </c>
      <c r="L242" s="22" t="s">
        <v>545</v>
      </c>
      <c r="M242" s="24">
        <v>509008</v>
      </c>
      <c r="N242" s="22" t="s">
        <v>57</v>
      </c>
      <c r="O242" s="22" t="s">
        <v>141</v>
      </c>
      <c r="P242" s="23">
        <v>40777.484722222202</v>
      </c>
      <c r="Q242" s="23">
        <v>40791.5</v>
      </c>
      <c r="R242" s="22" t="s">
        <v>439</v>
      </c>
      <c r="S242" s="22" t="s">
        <v>440</v>
      </c>
      <c r="T242" s="53" t="s">
        <v>1808</v>
      </c>
    </row>
    <row r="243" spans="1:20" outlineLevel="2" x14ac:dyDescent="0.3">
      <c r="A243" s="22" t="s">
        <v>12</v>
      </c>
      <c r="B243" s="22" t="s">
        <v>13</v>
      </c>
      <c r="C243" s="22" t="s">
        <v>29</v>
      </c>
      <c r="D243" s="22" t="s">
        <v>51</v>
      </c>
      <c r="E243" s="22" t="s">
        <v>52</v>
      </c>
      <c r="F243" s="23">
        <v>40795.501180555599</v>
      </c>
      <c r="G243" s="22" t="s">
        <v>127</v>
      </c>
      <c r="H243" s="22" t="s">
        <v>546</v>
      </c>
      <c r="I243" s="22" t="s">
        <v>55</v>
      </c>
      <c r="K243" s="25">
        <v>495</v>
      </c>
      <c r="L243" s="22" t="s">
        <v>547</v>
      </c>
      <c r="M243" s="24">
        <v>509021</v>
      </c>
      <c r="N243" s="22" t="s">
        <v>57</v>
      </c>
      <c r="O243" s="22" t="s">
        <v>52</v>
      </c>
      <c r="P243" s="23">
        <v>40766.628472222197</v>
      </c>
      <c r="Q243" s="23">
        <v>40775.579166666699</v>
      </c>
      <c r="R243" s="22" t="s">
        <v>548</v>
      </c>
      <c r="S243" s="22" t="s">
        <v>549</v>
      </c>
      <c r="T243" s="22" t="s">
        <v>550</v>
      </c>
    </row>
    <row r="244" spans="1:20" ht="57.6" outlineLevel="2" x14ac:dyDescent="0.3">
      <c r="A244" s="22" t="s">
        <v>12</v>
      </c>
      <c r="B244" s="22" t="s">
        <v>13</v>
      </c>
      <c r="C244" s="22" t="s">
        <v>29</v>
      </c>
      <c r="D244" s="22" t="s">
        <v>140</v>
      </c>
      <c r="E244" s="22" t="s">
        <v>141</v>
      </c>
      <c r="F244" s="23">
        <v>40823.438784722202</v>
      </c>
      <c r="G244" s="22" t="s">
        <v>127</v>
      </c>
      <c r="H244" s="22" t="s">
        <v>551</v>
      </c>
      <c r="I244" s="22" t="s">
        <v>55</v>
      </c>
      <c r="K244" s="25">
        <v>145.19999999999999</v>
      </c>
      <c r="L244" s="22" t="s">
        <v>552</v>
      </c>
      <c r="M244" s="24">
        <v>509071</v>
      </c>
      <c r="N244" s="22" t="s">
        <v>57</v>
      </c>
      <c r="O244" s="22" t="s">
        <v>141</v>
      </c>
      <c r="P244" s="23">
        <v>40808.3881944444</v>
      </c>
      <c r="Q244" s="23">
        <v>40823.393750000003</v>
      </c>
      <c r="R244" s="22" t="s">
        <v>65</v>
      </c>
      <c r="S244" s="22" t="s">
        <v>66</v>
      </c>
      <c r="T244" s="44" t="s">
        <v>1518</v>
      </c>
    </row>
    <row r="245" spans="1:20" outlineLevel="2" x14ac:dyDescent="0.3">
      <c r="A245" s="22" t="s">
        <v>12</v>
      </c>
      <c r="B245" s="22" t="s">
        <v>13</v>
      </c>
      <c r="C245" s="22" t="s">
        <v>29</v>
      </c>
      <c r="D245" s="22" t="s">
        <v>133</v>
      </c>
      <c r="E245" s="22" t="s">
        <v>134</v>
      </c>
      <c r="F245" s="23">
        <v>40823.591666666704</v>
      </c>
      <c r="G245" s="22" t="s">
        <v>127</v>
      </c>
      <c r="H245" s="22" t="s">
        <v>135</v>
      </c>
      <c r="I245" s="22" t="s">
        <v>55</v>
      </c>
      <c r="K245" s="25">
        <v>326.7</v>
      </c>
      <c r="L245" s="22" t="s">
        <v>553</v>
      </c>
      <c r="M245" s="24">
        <v>509072</v>
      </c>
      <c r="N245" s="22" t="s">
        <v>57</v>
      </c>
      <c r="O245" s="22" t="s">
        <v>134</v>
      </c>
      <c r="P245" s="23">
        <v>40760.624305555597</v>
      </c>
      <c r="Q245" s="23">
        <v>40823.390277777798</v>
      </c>
      <c r="R245" s="22" t="s">
        <v>554</v>
      </c>
      <c r="S245" s="22" t="s">
        <v>555</v>
      </c>
      <c r="T245" s="22" t="s">
        <v>556</v>
      </c>
    </row>
    <row r="246" spans="1:20" ht="57.6" outlineLevel="2" x14ac:dyDescent="0.3">
      <c r="A246" s="22" t="s">
        <v>12</v>
      </c>
      <c r="B246" s="22" t="s">
        <v>13</v>
      </c>
      <c r="C246" s="22" t="s">
        <v>29</v>
      </c>
      <c r="D246" s="22" t="s">
        <v>148</v>
      </c>
      <c r="E246" s="22" t="s">
        <v>149</v>
      </c>
      <c r="F246" s="23">
        <v>40833.355277777802</v>
      </c>
      <c r="G246" s="22" t="s">
        <v>127</v>
      </c>
      <c r="H246" s="22" t="s">
        <v>150</v>
      </c>
      <c r="I246" s="22" t="s">
        <v>55</v>
      </c>
      <c r="K246" s="25">
        <v>80.41</v>
      </c>
      <c r="L246" s="22" t="s">
        <v>557</v>
      </c>
      <c r="M246" s="24">
        <v>509102</v>
      </c>
      <c r="N246" s="22" t="s">
        <v>57</v>
      </c>
      <c r="O246" s="22" t="s">
        <v>149</v>
      </c>
      <c r="P246" s="23">
        <v>40792.508333333302</v>
      </c>
      <c r="Q246" s="23">
        <v>40802.447222222203</v>
      </c>
      <c r="R246" s="22" t="s">
        <v>152</v>
      </c>
      <c r="S246" s="22" t="s">
        <v>153</v>
      </c>
      <c r="T246" s="53" t="s">
        <v>1756</v>
      </c>
    </row>
    <row r="247" spans="1:20" ht="57.6" outlineLevel="2" x14ac:dyDescent="0.3">
      <c r="A247" s="22" t="s">
        <v>12</v>
      </c>
      <c r="B247" s="22" t="s">
        <v>13</v>
      </c>
      <c r="C247" s="22" t="s">
        <v>29</v>
      </c>
      <c r="D247" s="22" t="s">
        <v>434</v>
      </c>
      <c r="E247" s="22" t="s">
        <v>435</v>
      </c>
      <c r="F247" s="23">
        <v>40865.611932870401</v>
      </c>
      <c r="G247" s="22" t="s">
        <v>127</v>
      </c>
      <c r="H247" s="22" t="s">
        <v>142</v>
      </c>
      <c r="I247" s="22" t="s">
        <v>55</v>
      </c>
      <c r="K247" s="25">
        <v>1118.1500000000001</v>
      </c>
      <c r="L247" s="22" t="s">
        <v>558</v>
      </c>
      <c r="M247" s="24">
        <v>509161</v>
      </c>
      <c r="N247" s="22" t="s">
        <v>57</v>
      </c>
      <c r="O247" s="22" t="s">
        <v>435</v>
      </c>
      <c r="P247" s="23">
        <v>40805.621527777803</v>
      </c>
      <c r="Q247" s="23">
        <v>40840.536111111098</v>
      </c>
      <c r="R247" s="22" t="s">
        <v>439</v>
      </c>
      <c r="S247" s="22" t="s">
        <v>440</v>
      </c>
      <c r="T247" s="44" t="s">
        <v>1583</v>
      </c>
    </row>
    <row r="248" spans="1:20" ht="57.6" outlineLevel="2" x14ac:dyDescent="0.3">
      <c r="A248" s="22" t="s">
        <v>12</v>
      </c>
      <c r="B248" s="22" t="s">
        <v>13</v>
      </c>
      <c r="C248" s="22" t="s">
        <v>29</v>
      </c>
      <c r="D248" s="22" t="s">
        <v>133</v>
      </c>
      <c r="E248" s="22" t="s">
        <v>134</v>
      </c>
      <c r="F248" s="23">
        <v>40871.3445138889</v>
      </c>
      <c r="G248" s="22" t="s">
        <v>127</v>
      </c>
      <c r="H248" s="22" t="s">
        <v>135</v>
      </c>
      <c r="I248" s="22" t="s">
        <v>55</v>
      </c>
      <c r="K248" s="25">
        <v>242</v>
      </c>
      <c r="L248" s="22" t="s">
        <v>559</v>
      </c>
      <c r="M248" s="24">
        <v>509175</v>
      </c>
      <c r="N248" s="22" t="s">
        <v>57</v>
      </c>
      <c r="O248" s="22" t="s">
        <v>134</v>
      </c>
      <c r="P248" s="23">
        <v>40850.627083333296</v>
      </c>
      <c r="Q248" s="23">
        <v>40861.413194444402</v>
      </c>
      <c r="R248" s="22" t="s">
        <v>431</v>
      </c>
      <c r="S248" s="22" t="s">
        <v>432</v>
      </c>
      <c r="T248" s="44" t="s">
        <v>1582</v>
      </c>
    </row>
    <row r="249" spans="1:20" outlineLevel="2" x14ac:dyDescent="0.3">
      <c r="A249" s="22" t="s">
        <v>12</v>
      </c>
      <c r="B249" s="22" t="s">
        <v>13</v>
      </c>
      <c r="C249" s="22" t="s">
        <v>29</v>
      </c>
      <c r="D249" s="22" t="s">
        <v>198</v>
      </c>
      <c r="E249" s="22" t="s">
        <v>199</v>
      </c>
      <c r="F249" s="23">
        <v>40875.330775463</v>
      </c>
      <c r="G249" s="22" t="s">
        <v>127</v>
      </c>
      <c r="H249" s="22" t="s">
        <v>295</v>
      </c>
      <c r="I249" s="22" t="s">
        <v>55</v>
      </c>
      <c r="K249" s="25">
        <v>239.8</v>
      </c>
      <c r="L249" s="22" t="s">
        <v>560</v>
      </c>
      <c r="M249" s="24">
        <v>509198</v>
      </c>
      <c r="N249" s="22" t="s">
        <v>57</v>
      </c>
      <c r="O249" s="22" t="s">
        <v>199</v>
      </c>
      <c r="P249" s="23">
        <v>40799.393750000003</v>
      </c>
      <c r="Q249" s="23">
        <v>40856.376388888901</v>
      </c>
      <c r="R249" s="22" t="s">
        <v>69</v>
      </c>
      <c r="S249" s="22" t="s">
        <v>70</v>
      </c>
      <c r="T249" s="22" t="s">
        <v>561</v>
      </c>
    </row>
    <row r="250" spans="1:20" ht="86.4" outlineLevel="2" x14ac:dyDescent="0.3">
      <c r="A250" s="22" t="s">
        <v>12</v>
      </c>
      <c r="B250" s="22" t="s">
        <v>13</v>
      </c>
      <c r="C250" s="22" t="s">
        <v>29</v>
      </c>
      <c r="D250" s="22" t="s">
        <v>140</v>
      </c>
      <c r="E250" s="22" t="s">
        <v>141</v>
      </c>
      <c r="F250" s="23">
        <v>40879.566898148201</v>
      </c>
      <c r="G250" s="22" t="s">
        <v>127</v>
      </c>
      <c r="H250" s="22" t="s">
        <v>142</v>
      </c>
      <c r="I250" s="22" t="s">
        <v>55</v>
      </c>
      <c r="K250" s="25">
        <v>239.8</v>
      </c>
      <c r="L250" s="22" t="s">
        <v>562</v>
      </c>
      <c r="M250" s="24">
        <v>509188</v>
      </c>
      <c r="N250" s="22" t="s">
        <v>57</v>
      </c>
      <c r="O250" s="22" t="s">
        <v>141</v>
      </c>
      <c r="P250" s="23">
        <v>40527.438194444403</v>
      </c>
      <c r="Q250" s="23">
        <v>40865.313888888901</v>
      </c>
      <c r="R250" s="22" t="s">
        <v>65</v>
      </c>
      <c r="S250" s="22" t="s">
        <v>66</v>
      </c>
      <c r="T250" s="44" t="s">
        <v>1581</v>
      </c>
    </row>
    <row r="251" spans="1:20" ht="86.4" outlineLevel="2" x14ac:dyDescent="0.3">
      <c r="A251" s="22" t="s">
        <v>12</v>
      </c>
      <c r="B251" s="22" t="s">
        <v>13</v>
      </c>
      <c r="C251" s="22" t="s">
        <v>29</v>
      </c>
      <c r="D251" s="22" t="s">
        <v>434</v>
      </c>
      <c r="E251" s="22" t="s">
        <v>435</v>
      </c>
      <c r="F251" s="23">
        <v>40899.570277777799</v>
      </c>
      <c r="G251" s="22" t="s">
        <v>127</v>
      </c>
      <c r="H251" s="22" t="s">
        <v>365</v>
      </c>
      <c r="I251" s="22" t="s">
        <v>55</v>
      </c>
      <c r="K251" s="25">
        <v>638</v>
      </c>
      <c r="L251" s="22" t="s">
        <v>563</v>
      </c>
      <c r="M251" s="24">
        <v>509303</v>
      </c>
      <c r="N251" s="22" t="s">
        <v>57</v>
      </c>
      <c r="O251" s="22" t="s">
        <v>435</v>
      </c>
      <c r="P251" s="23">
        <v>40805.621527777803</v>
      </c>
      <c r="Q251" s="23">
        <v>40857.581250000003</v>
      </c>
      <c r="R251" s="22" t="s">
        <v>439</v>
      </c>
      <c r="S251" s="22" t="s">
        <v>440</v>
      </c>
      <c r="T251" s="44" t="s">
        <v>1519</v>
      </c>
    </row>
    <row r="252" spans="1:20" ht="86.4" outlineLevel="2" x14ac:dyDescent="0.3">
      <c r="A252" s="22" t="s">
        <v>12</v>
      </c>
      <c r="B252" s="22" t="s">
        <v>13</v>
      </c>
      <c r="C252" s="22" t="s">
        <v>29</v>
      </c>
      <c r="D252" s="22" t="s">
        <v>133</v>
      </c>
      <c r="E252" s="22" t="s">
        <v>134</v>
      </c>
      <c r="F252" s="23">
        <v>40940.410543981503</v>
      </c>
      <c r="G252" s="22" t="s">
        <v>127</v>
      </c>
      <c r="H252" s="22" t="s">
        <v>135</v>
      </c>
      <c r="I252" s="22" t="s">
        <v>55</v>
      </c>
      <c r="K252" s="25">
        <v>319</v>
      </c>
      <c r="L252" s="22" t="s">
        <v>564</v>
      </c>
      <c r="M252" s="24">
        <v>509399</v>
      </c>
      <c r="N252" s="22" t="s">
        <v>57</v>
      </c>
      <c r="O252" s="22" t="s">
        <v>134</v>
      </c>
      <c r="P252" s="23">
        <v>40919.497222222199</v>
      </c>
      <c r="Q252" s="23">
        <v>40925.452777777798</v>
      </c>
      <c r="R252" s="22" t="s">
        <v>431</v>
      </c>
      <c r="S252" s="22" t="s">
        <v>432</v>
      </c>
      <c r="T252" s="44" t="s">
        <v>1520</v>
      </c>
    </row>
    <row r="253" spans="1:20" ht="86.4" outlineLevel="2" x14ac:dyDescent="0.3">
      <c r="A253" s="22" t="s">
        <v>12</v>
      </c>
      <c r="B253" s="22" t="s">
        <v>13</v>
      </c>
      <c r="C253" s="22" t="s">
        <v>29</v>
      </c>
      <c r="D253" s="22" t="s">
        <v>148</v>
      </c>
      <c r="E253" s="22" t="s">
        <v>149</v>
      </c>
      <c r="F253" s="23">
        <v>40941.320370370398</v>
      </c>
      <c r="G253" s="22" t="s">
        <v>127</v>
      </c>
      <c r="H253" s="22" t="s">
        <v>150</v>
      </c>
      <c r="I253" s="22" t="s">
        <v>55</v>
      </c>
      <c r="K253" s="25">
        <v>108.27</v>
      </c>
      <c r="L253" s="22" t="s">
        <v>565</v>
      </c>
      <c r="M253" s="24">
        <v>509409</v>
      </c>
      <c r="N253" s="22" t="s">
        <v>57</v>
      </c>
      <c r="O253" s="22" t="s">
        <v>149</v>
      </c>
      <c r="P253" s="23">
        <v>40932.645833333299</v>
      </c>
      <c r="Q253" s="23">
        <v>40940.300694444399</v>
      </c>
      <c r="R253" s="22" t="s">
        <v>487</v>
      </c>
      <c r="S253" s="22" t="s">
        <v>488</v>
      </c>
      <c r="T253" s="44" t="s">
        <v>1580</v>
      </c>
    </row>
    <row r="254" spans="1:20" ht="43.2" outlineLevel="2" x14ac:dyDescent="0.3">
      <c r="A254" s="22" t="s">
        <v>12</v>
      </c>
      <c r="B254" s="22" t="s">
        <v>13</v>
      </c>
      <c r="C254" s="22" t="s">
        <v>29</v>
      </c>
      <c r="D254" s="22" t="s">
        <v>148</v>
      </c>
      <c r="E254" s="22" t="s">
        <v>149</v>
      </c>
      <c r="F254" s="23">
        <v>40953.6188078704</v>
      </c>
      <c r="G254" s="22" t="s">
        <v>127</v>
      </c>
      <c r="H254" s="22" t="s">
        <v>150</v>
      </c>
      <c r="I254" s="22" t="s">
        <v>423</v>
      </c>
      <c r="K254" s="25">
        <v>80.41</v>
      </c>
      <c r="L254" s="22" t="s">
        <v>566</v>
      </c>
      <c r="M254" s="24">
        <v>509438</v>
      </c>
      <c r="N254" s="22" t="s">
        <v>57</v>
      </c>
      <c r="O254" s="22" t="s">
        <v>149</v>
      </c>
      <c r="P254" s="23">
        <v>40913.504166666702</v>
      </c>
      <c r="Q254" s="23">
        <v>40947.329166666699</v>
      </c>
      <c r="R254" s="22" t="s">
        <v>152</v>
      </c>
      <c r="S254" s="22" t="s">
        <v>153</v>
      </c>
      <c r="T254" s="44" t="s">
        <v>1521</v>
      </c>
    </row>
    <row r="255" spans="1:20" ht="86.4" outlineLevel="2" x14ac:dyDescent="0.3">
      <c r="A255" s="22" t="s">
        <v>12</v>
      </c>
      <c r="B255" s="22" t="s">
        <v>13</v>
      </c>
      <c r="C255" s="22" t="s">
        <v>29</v>
      </c>
      <c r="D255" s="22" t="s">
        <v>140</v>
      </c>
      <c r="E255" s="22" t="s">
        <v>141</v>
      </c>
      <c r="F255" s="23">
        <v>40955.379178240699</v>
      </c>
      <c r="G255" s="22" t="s">
        <v>127</v>
      </c>
      <c r="H255" s="22" t="s">
        <v>142</v>
      </c>
      <c r="I255" s="22" t="s">
        <v>55</v>
      </c>
      <c r="K255" s="25">
        <v>127.51</v>
      </c>
      <c r="L255" s="22" t="s">
        <v>567</v>
      </c>
      <c r="M255" s="24">
        <v>509453</v>
      </c>
      <c r="N255" s="22" t="s">
        <v>57</v>
      </c>
      <c r="O255" s="22" t="s">
        <v>141</v>
      </c>
      <c r="P255" s="23">
        <v>40925.369444444397</v>
      </c>
      <c r="Q255" s="23">
        <v>40939.53125</v>
      </c>
      <c r="R255" s="22" t="s">
        <v>439</v>
      </c>
      <c r="S255" s="22" t="s">
        <v>440</v>
      </c>
      <c r="T255" s="44" t="s">
        <v>1522</v>
      </c>
    </row>
    <row r="256" spans="1:20" ht="100.8" outlineLevel="2" x14ac:dyDescent="0.3">
      <c r="A256" s="22" t="s">
        <v>12</v>
      </c>
      <c r="B256" s="22" t="s">
        <v>13</v>
      </c>
      <c r="C256" s="22" t="s">
        <v>29</v>
      </c>
      <c r="D256" s="22" t="s">
        <v>148</v>
      </c>
      <c r="E256" s="22" t="s">
        <v>149</v>
      </c>
      <c r="F256" s="23">
        <v>40969.6569675926</v>
      </c>
      <c r="G256" s="22" t="s">
        <v>127</v>
      </c>
      <c r="H256" s="22" t="s">
        <v>150</v>
      </c>
      <c r="I256" s="22" t="s">
        <v>55</v>
      </c>
      <c r="K256" s="25">
        <v>470.53</v>
      </c>
      <c r="L256" s="22" t="s">
        <v>568</v>
      </c>
      <c r="M256" s="24">
        <v>509521</v>
      </c>
      <c r="N256" s="22" t="s">
        <v>57</v>
      </c>
      <c r="O256" s="22" t="s">
        <v>149</v>
      </c>
      <c r="P256" s="23">
        <v>40960.5715277778</v>
      </c>
      <c r="Q256" s="23">
        <v>40968.537499999999</v>
      </c>
      <c r="R256" s="22" t="s">
        <v>487</v>
      </c>
      <c r="S256" s="22" t="s">
        <v>488</v>
      </c>
      <c r="T256" s="44" t="s">
        <v>1579</v>
      </c>
    </row>
    <row r="257" spans="1:20" ht="72" outlineLevel="2" x14ac:dyDescent="0.3">
      <c r="A257" s="22" t="s">
        <v>12</v>
      </c>
      <c r="B257" s="22" t="s">
        <v>13</v>
      </c>
      <c r="C257" s="22" t="s">
        <v>29</v>
      </c>
      <c r="D257" s="22" t="s">
        <v>198</v>
      </c>
      <c r="E257" s="22" t="s">
        <v>199</v>
      </c>
      <c r="F257" s="23">
        <v>40988.545960648102</v>
      </c>
      <c r="G257" s="22" t="s">
        <v>127</v>
      </c>
      <c r="H257" s="22" t="s">
        <v>295</v>
      </c>
      <c r="I257" s="22" t="s">
        <v>55</v>
      </c>
      <c r="K257" s="25">
        <v>212.85</v>
      </c>
      <c r="L257" s="22" t="s">
        <v>569</v>
      </c>
      <c r="M257" s="24">
        <v>509590</v>
      </c>
      <c r="N257" s="22" t="s">
        <v>57</v>
      </c>
      <c r="O257" s="22" t="s">
        <v>199</v>
      </c>
      <c r="P257" s="23">
        <v>40920.686111111099</v>
      </c>
      <c r="Q257" s="23">
        <v>40935.611111111102</v>
      </c>
      <c r="R257" s="22" t="s">
        <v>69</v>
      </c>
      <c r="S257" s="22" t="s">
        <v>70</v>
      </c>
      <c r="T257" s="53" t="s">
        <v>1755</v>
      </c>
    </row>
    <row r="258" spans="1:20" ht="72" outlineLevel="2" x14ac:dyDescent="0.3">
      <c r="A258" s="22" t="s">
        <v>12</v>
      </c>
      <c r="B258" s="22" t="s">
        <v>13</v>
      </c>
      <c r="C258" s="22" t="s">
        <v>29</v>
      </c>
      <c r="D258" s="22" t="s">
        <v>133</v>
      </c>
      <c r="E258" s="22" t="s">
        <v>134</v>
      </c>
      <c r="F258" s="23">
        <v>40988.590995370403</v>
      </c>
      <c r="G258" s="22" t="s">
        <v>127</v>
      </c>
      <c r="H258" s="22" t="s">
        <v>135</v>
      </c>
      <c r="I258" s="22" t="s">
        <v>55</v>
      </c>
      <c r="K258" s="25">
        <v>330</v>
      </c>
      <c r="L258" s="22" t="s">
        <v>570</v>
      </c>
      <c r="M258" s="24">
        <v>509598</v>
      </c>
      <c r="N258" s="22" t="s">
        <v>57</v>
      </c>
      <c r="O258" s="22" t="s">
        <v>134</v>
      </c>
      <c r="P258" s="23">
        <v>40966.493750000001</v>
      </c>
      <c r="Q258" s="23">
        <v>40988.264583333301</v>
      </c>
      <c r="R258" s="22" t="s">
        <v>83</v>
      </c>
      <c r="S258" s="22" t="s">
        <v>84</v>
      </c>
      <c r="T258" s="44" t="s">
        <v>1578</v>
      </c>
    </row>
    <row r="259" spans="1:20" ht="28.8" outlineLevel="2" x14ac:dyDescent="0.3">
      <c r="A259" s="22" t="s">
        <v>12</v>
      </c>
      <c r="B259" s="22" t="s">
        <v>13</v>
      </c>
      <c r="C259" s="22" t="s">
        <v>29</v>
      </c>
      <c r="D259" s="22" t="s">
        <v>133</v>
      </c>
      <c r="E259" s="22" t="s">
        <v>134</v>
      </c>
      <c r="F259" s="23">
        <v>41029.473055555602</v>
      </c>
      <c r="G259" s="22" t="s">
        <v>127</v>
      </c>
      <c r="H259" s="22" t="s">
        <v>135</v>
      </c>
      <c r="I259" s="22" t="s">
        <v>55</v>
      </c>
      <c r="K259" s="25">
        <v>224.93</v>
      </c>
      <c r="L259" s="22" t="s">
        <v>571</v>
      </c>
      <c r="M259" s="24">
        <v>509697</v>
      </c>
      <c r="N259" s="22" t="s">
        <v>57</v>
      </c>
      <c r="O259" s="22" t="s">
        <v>134</v>
      </c>
      <c r="P259" s="23">
        <v>41002.359722222202</v>
      </c>
      <c r="Q259" s="23">
        <v>41002.359722222202</v>
      </c>
      <c r="R259" s="22" t="s">
        <v>554</v>
      </c>
      <c r="S259" s="22" t="s">
        <v>555</v>
      </c>
      <c r="T259" s="53" t="s">
        <v>1809</v>
      </c>
    </row>
    <row r="260" spans="1:20" ht="86.4" outlineLevel="2" x14ac:dyDescent="0.3">
      <c r="A260" s="22" t="s">
        <v>12</v>
      </c>
      <c r="B260" s="22" t="s">
        <v>13</v>
      </c>
      <c r="C260" s="22" t="s">
        <v>29</v>
      </c>
      <c r="D260" s="22" t="s">
        <v>198</v>
      </c>
      <c r="E260" s="22" t="s">
        <v>199</v>
      </c>
      <c r="F260" s="23">
        <v>41031.3272685185</v>
      </c>
      <c r="G260" s="22" t="s">
        <v>127</v>
      </c>
      <c r="H260" s="22" t="s">
        <v>295</v>
      </c>
      <c r="I260" s="22" t="s">
        <v>55</v>
      </c>
      <c r="K260" s="25">
        <v>82.5</v>
      </c>
      <c r="L260" s="22" t="s">
        <v>572</v>
      </c>
      <c r="M260" s="24">
        <v>509729</v>
      </c>
      <c r="N260" s="22" t="s">
        <v>57</v>
      </c>
      <c r="O260" s="22" t="s">
        <v>199</v>
      </c>
      <c r="P260" s="23">
        <v>41009.645138888904</v>
      </c>
      <c r="Q260" s="23">
        <v>41016.620833333298</v>
      </c>
      <c r="R260" s="22" t="s">
        <v>535</v>
      </c>
      <c r="S260" s="22" t="s">
        <v>536</v>
      </c>
      <c r="T260" s="44" t="s">
        <v>1523</v>
      </c>
    </row>
    <row r="261" spans="1:20" ht="57.6" outlineLevel="2" x14ac:dyDescent="0.3">
      <c r="A261" s="22" t="s">
        <v>12</v>
      </c>
      <c r="B261" s="22" t="s">
        <v>13</v>
      </c>
      <c r="C261" s="22" t="s">
        <v>29</v>
      </c>
      <c r="D261" s="22" t="s">
        <v>198</v>
      </c>
      <c r="E261" s="22" t="s">
        <v>199</v>
      </c>
      <c r="F261" s="23">
        <v>41039.330694444398</v>
      </c>
      <c r="G261" s="22" t="s">
        <v>127</v>
      </c>
      <c r="H261" s="22" t="s">
        <v>295</v>
      </c>
      <c r="I261" s="22" t="s">
        <v>55</v>
      </c>
      <c r="K261" s="25">
        <v>97.35</v>
      </c>
      <c r="L261" s="22" t="s">
        <v>573</v>
      </c>
      <c r="M261" s="24">
        <v>509758</v>
      </c>
      <c r="N261" s="22" t="s">
        <v>57</v>
      </c>
      <c r="O261" s="22" t="s">
        <v>199</v>
      </c>
      <c r="P261" s="23">
        <v>40990.412499999999</v>
      </c>
      <c r="Q261" s="23">
        <v>40998.559722222199</v>
      </c>
      <c r="R261" s="22" t="s">
        <v>69</v>
      </c>
      <c r="S261" s="22" t="s">
        <v>70</v>
      </c>
      <c r="T261" s="53" t="s">
        <v>1754</v>
      </c>
    </row>
    <row r="262" spans="1:20" outlineLevel="2" x14ac:dyDescent="0.3">
      <c r="A262" s="22" t="s">
        <v>12</v>
      </c>
      <c r="B262" s="22" t="s">
        <v>13</v>
      </c>
      <c r="C262" s="22" t="s">
        <v>29</v>
      </c>
      <c r="D262" s="22" t="s">
        <v>198</v>
      </c>
      <c r="E262" s="22" t="s">
        <v>199</v>
      </c>
      <c r="F262" s="23">
        <v>41058.598032407397</v>
      </c>
      <c r="G262" s="22" t="s">
        <v>127</v>
      </c>
      <c r="H262" s="22" t="s">
        <v>295</v>
      </c>
      <c r="I262" s="22" t="s">
        <v>55</v>
      </c>
      <c r="K262" s="25">
        <v>181.5</v>
      </c>
      <c r="L262" s="22" t="s">
        <v>574</v>
      </c>
      <c r="M262" s="24">
        <v>509846</v>
      </c>
      <c r="N262" s="22" t="s">
        <v>57</v>
      </c>
      <c r="O262" s="22" t="s">
        <v>199</v>
      </c>
      <c r="P262" s="23">
        <v>40960.573611111096</v>
      </c>
      <c r="Q262" s="23">
        <v>40977.436111111099</v>
      </c>
      <c r="R262" s="22" t="s">
        <v>69</v>
      </c>
      <c r="S262" s="22" t="s">
        <v>70</v>
      </c>
      <c r="T262" s="22" t="s">
        <v>575</v>
      </c>
    </row>
    <row r="263" spans="1:20" ht="43.2" outlineLevel="2" x14ac:dyDescent="0.3">
      <c r="A263" s="22" t="s">
        <v>12</v>
      </c>
      <c r="B263" s="22" t="s">
        <v>13</v>
      </c>
      <c r="C263" s="22" t="s">
        <v>29</v>
      </c>
      <c r="D263" s="22" t="s">
        <v>140</v>
      </c>
      <c r="E263" s="22" t="s">
        <v>141</v>
      </c>
      <c r="F263" s="23">
        <v>41065.636192129597</v>
      </c>
      <c r="G263" s="22" t="s">
        <v>127</v>
      </c>
      <c r="H263" s="22" t="s">
        <v>142</v>
      </c>
      <c r="I263" s="22" t="s">
        <v>55</v>
      </c>
      <c r="K263" s="25">
        <v>60.5</v>
      </c>
      <c r="L263" s="22" t="s">
        <v>576</v>
      </c>
      <c r="M263" s="24">
        <v>509891</v>
      </c>
      <c r="N263" s="22" t="s">
        <v>57</v>
      </c>
      <c r="O263" s="22" t="s">
        <v>141</v>
      </c>
      <c r="P263" s="23">
        <v>41052.434027777803</v>
      </c>
      <c r="Q263" s="23">
        <v>41053.443055555603</v>
      </c>
      <c r="R263" s="22" t="s">
        <v>577</v>
      </c>
      <c r="S263" s="22" t="s">
        <v>578</v>
      </c>
      <c r="T263" s="44" t="s">
        <v>1524</v>
      </c>
    </row>
    <row r="264" spans="1:20" ht="57.6" outlineLevel="2" x14ac:dyDescent="0.3">
      <c r="A264" s="22" t="s">
        <v>12</v>
      </c>
      <c r="B264" s="22" t="s">
        <v>13</v>
      </c>
      <c r="C264" s="22" t="s">
        <v>29</v>
      </c>
      <c r="D264" s="22" t="s">
        <v>133</v>
      </c>
      <c r="E264" s="22" t="s">
        <v>134</v>
      </c>
      <c r="F264" s="23">
        <v>41080.327233796299</v>
      </c>
      <c r="G264" s="22" t="s">
        <v>127</v>
      </c>
      <c r="H264" s="22" t="s">
        <v>135</v>
      </c>
      <c r="I264" s="22" t="s">
        <v>55</v>
      </c>
      <c r="J264" s="24">
        <v>280</v>
      </c>
      <c r="K264" s="25">
        <v>308</v>
      </c>
      <c r="L264" s="22" t="s">
        <v>579</v>
      </c>
      <c r="M264" s="24">
        <v>509938</v>
      </c>
      <c r="N264" s="22" t="s">
        <v>57</v>
      </c>
      <c r="O264" s="22" t="s">
        <v>134</v>
      </c>
      <c r="P264" s="23">
        <v>41073.484722222202</v>
      </c>
      <c r="Q264" s="23">
        <v>41078.406944444403</v>
      </c>
      <c r="R264" s="22" t="s">
        <v>83</v>
      </c>
      <c r="S264" s="22" t="s">
        <v>84</v>
      </c>
      <c r="T264" s="44" t="s">
        <v>1525</v>
      </c>
    </row>
    <row r="265" spans="1:20" outlineLevel="1" x14ac:dyDescent="0.3">
      <c r="A265" s="22" t="s">
        <v>12</v>
      </c>
      <c r="B265" s="22" t="s">
        <v>13</v>
      </c>
      <c r="C265" s="26" t="s">
        <v>1148</v>
      </c>
      <c r="D265" s="22"/>
      <c r="E265" s="22"/>
      <c r="F265" s="23"/>
      <c r="G265" s="22"/>
      <c r="H265" s="22"/>
      <c r="I265" s="22"/>
      <c r="J265" s="27"/>
      <c r="K265" s="25">
        <f>SUBTOTAL(9,K237:K264)</f>
        <v>7005.7700000000013</v>
      </c>
      <c r="L265" s="22"/>
      <c r="M265" s="24"/>
      <c r="N265" s="22"/>
      <c r="O265" s="22"/>
      <c r="P265" s="23"/>
      <c r="Q265" s="23"/>
      <c r="R265" s="22"/>
      <c r="S265" s="22"/>
      <c r="T265" s="22"/>
    </row>
    <row r="266" spans="1:20" ht="28.8" outlineLevel="2" x14ac:dyDescent="0.3">
      <c r="A266" s="22" t="s">
        <v>12</v>
      </c>
      <c r="B266" s="22" t="s">
        <v>13</v>
      </c>
      <c r="C266" s="22" t="s">
        <v>580</v>
      </c>
      <c r="D266" s="22" t="s">
        <v>140</v>
      </c>
      <c r="E266" s="22" t="s">
        <v>141</v>
      </c>
      <c r="F266" s="23">
        <v>41095.643067129597</v>
      </c>
      <c r="G266" s="22" t="s">
        <v>127</v>
      </c>
      <c r="H266" s="22" t="s">
        <v>142</v>
      </c>
      <c r="I266" s="22" t="s">
        <v>55</v>
      </c>
      <c r="K266" s="25">
        <v>60.5</v>
      </c>
      <c r="L266" s="22" t="s">
        <v>581</v>
      </c>
      <c r="M266" s="24">
        <v>510033</v>
      </c>
      <c r="N266" s="22" t="s">
        <v>57</v>
      </c>
      <c r="O266" s="22" t="s">
        <v>141</v>
      </c>
      <c r="P266" s="23">
        <v>41073.484722222202</v>
      </c>
      <c r="Q266" s="23">
        <v>41078.359722222202</v>
      </c>
      <c r="R266" s="22" t="s">
        <v>577</v>
      </c>
      <c r="S266" s="22" t="s">
        <v>578</v>
      </c>
      <c r="T266" s="44" t="s">
        <v>1526</v>
      </c>
    </row>
    <row r="267" spans="1:20" ht="86.4" outlineLevel="2" x14ac:dyDescent="0.3">
      <c r="A267" s="22" t="s">
        <v>12</v>
      </c>
      <c r="B267" s="22" t="s">
        <v>13</v>
      </c>
      <c r="C267" s="22" t="s">
        <v>580</v>
      </c>
      <c r="D267" s="22" t="s">
        <v>140</v>
      </c>
      <c r="E267" s="22" t="s">
        <v>141</v>
      </c>
      <c r="F267" s="23">
        <v>41095.643078703702</v>
      </c>
      <c r="G267" s="22" t="s">
        <v>127</v>
      </c>
      <c r="H267" s="22" t="s">
        <v>142</v>
      </c>
      <c r="I267" s="22" t="s">
        <v>55</v>
      </c>
      <c r="K267" s="25">
        <v>461.32</v>
      </c>
      <c r="L267" s="22" t="s">
        <v>582</v>
      </c>
      <c r="M267" s="24">
        <v>510033</v>
      </c>
      <c r="N267" s="22" t="s">
        <v>57</v>
      </c>
      <c r="O267" s="22" t="s">
        <v>141</v>
      </c>
      <c r="P267" s="23">
        <v>41064.649305555598</v>
      </c>
      <c r="Q267" s="23">
        <v>41078.359722222202</v>
      </c>
      <c r="R267" s="22" t="s">
        <v>577</v>
      </c>
      <c r="S267" s="22" t="s">
        <v>578</v>
      </c>
      <c r="T267" s="44" t="s">
        <v>1577</v>
      </c>
    </row>
    <row r="268" spans="1:20" outlineLevel="2" x14ac:dyDescent="0.3">
      <c r="A268" s="22" t="s">
        <v>12</v>
      </c>
      <c r="B268" s="22" t="s">
        <v>13</v>
      </c>
      <c r="C268" s="22" t="s">
        <v>580</v>
      </c>
      <c r="D268" s="22" t="s">
        <v>51</v>
      </c>
      <c r="E268" s="22" t="s">
        <v>52</v>
      </c>
      <c r="F268" s="23">
        <v>41158.618888888901</v>
      </c>
      <c r="G268" s="22" t="s">
        <v>127</v>
      </c>
      <c r="H268" s="22" t="s">
        <v>54</v>
      </c>
      <c r="I268" s="22" t="s">
        <v>55</v>
      </c>
      <c r="J268" s="24">
        <v>400</v>
      </c>
      <c r="K268" s="25">
        <v>290</v>
      </c>
      <c r="L268" s="22" t="s">
        <v>583</v>
      </c>
      <c r="M268" s="24">
        <v>510214</v>
      </c>
      <c r="N268" s="22" t="s">
        <v>584</v>
      </c>
      <c r="O268" s="22" t="s">
        <v>52</v>
      </c>
      <c r="P268" s="23">
        <v>41100.654861111099</v>
      </c>
      <c r="Q268" s="23">
        <v>41156.393750000003</v>
      </c>
      <c r="R268" s="22" t="s">
        <v>79</v>
      </c>
      <c r="S268" s="22" t="s">
        <v>80</v>
      </c>
      <c r="T268" s="22" t="s">
        <v>1576</v>
      </c>
    </row>
    <row r="269" spans="1:20" outlineLevel="2" x14ac:dyDescent="0.3">
      <c r="A269" s="22" t="s">
        <v>12</v>
      </c>
      <c r="B269" s="22" t="s">
        <v>13</v>
      </c>
      <c r="C269" s="22" t="s">
        <v>580</v>
      </c>
      <c r="D269" s="22" t="s">
        <v>133</v>
      </c>
      <c r="E269" s="22" t="s">
        <v>134</v>
      </c>
      <c r="F269" s="23">
        <v>41228.393067129597</v>
      </c>
      <c r="G269" s="22" t="s">
        <v>127</v>
      </c>
      <c r="H269" s="22" t="s">
        <v>135</v>
      </c>
      <c r="I269" s="22" t="s">
        <v>55</v>
      </c>
      <c r="J269" s="24">
        <v>435.6</v>
      </c>
      <c r="K269" s="25">
        <v>435.6</v>
      </c>
      <c r="L269" s="22" t="s">
        <v>585</v>
      </c>
      <c r="M269" s="24">
        <v>510369</v>
      </c>
      <c r="N269" s="22" t="s">
        <v>586</v>
      </c>
      <c r="O269" s="22" t="s">
        <v>134</v>
      </c>
      <c r="P269" s="23">
        <v>41199.338194444397</v>
      </c>
      <c r="Q269" s="23">
        <v>41201.338194444397</v>
      </c>
      <c r="R269" s="22" t="s">
        <v>554</v>
      </c>
      <c r="S269" s="22" t="s">
        <v>555</v>
      </c>
      <c r="T269" s="22" t="s">
        <v>1575</v>
      </c>
    </row>
    <row r="270" spans="1:20" ht="43.2" outlineLevel="2" x14ac:dyDescent="0.3">
      <c r="A270" s="22" t="s">
        <v>12</v>
      </c>
      <c r="B270" s="22" t="s">
        <v>13</v>
      </c>
      <c r="C270" s="22" t="s">
        <v>580</v>
      </c>
      <c r="D270" s="22" t="s">
        <v>133</v>
      </c>
      <c r="E270" s="22" t="s">
        <v>134</v>
      </c>
      <c r="F270" s="23">
        <v>41296.455671296302</v>
      </c>
      <c r="G270" s="22" t="s">
        <v>127</v>
      </c>
      <c r="H270" s="22" t="s">
        <v>135</v>
      </c>
      <c r="I270" s="22" t="s">
        <v>55</v>
      </c>
      <c r="J270" s="24">
        <v>220</v>
      </c>
      <c r="K270" s="25">
        <v>242</v>
      </c>
      <c r="L270" s="22" t="s">
        <v>587</v>
      </c>
      <c r="M270" s="24">
        <v>510613</v>
      </c>
      <c r="N270" s="22" t="s">
        <v>588</v>
      </c>
      <c r="O270" s="22" t="s">
        <v>134</v>
      </c>
      <c r="P270" s="23">
        <v>41290.625</v>
      </c>
      <c r="Q270" s="23">
        <v>41291.463194444397</v>
      </c>
      <c r="R270" s="22" t="s">
        <v>83</v>
      </c>
      <c r="S270" s="22" t="s">
        <v>84</v>
      </c>
      <c r="T270" s="44" t="s">
        <v>1574</v>
      </c>
    </row>
    <row r="271" spans="1:20" outlineLevel="2" x14ac:dyDescent="0.3">
      <c r="A271" s="22" t="s">
        <v>12</v>
      </c>
      <c r="B271" s="22" t="s">
        <v>13</v>
      </c>
      <c r="C271" s="22" t="s">
        <v>580</v>
      </c>
      <c r="D271" s="22" t="s">
        <v>165</v>
      </c>
      <c r="E271" s="22" t="s">
        <v>166</v>
      </c>
      <c r="F271" s="23">
        <v>41298.365451388898</v>
      </c>
      <c r="G271" s="22" t="s">
        <v>127</v>
      </c>
      <c r="H271" s="22" t="s">
        <v>167</v>
      </c>
      <c r="I271" s="22" t="s">
        <v>55</v>
      </c>
      <c r="J271" s="24">
        <v>192</v>
      </c>
      <c r="K271" s="25">
        <v>192.5</v>
      </c>
      <c r="L271" s="22" t="s">
        <v>589</v>
      </c>
      <c r="M271" s="24">
        <v>510626</v>
      </c>
      <c r="N271" s="22" t="s">
        <v>590</v>
      </c>
      <c r="O271" s="22" t="s">
        <v>166</v>
      </c>
      <c r="P271" s="23">
        <v>41184.420138888898</v>
      </c>
      <c r="Q271" s="23">
        <v>41198.536805555603</v>
      </c>
      <c r="R271" s="22" t="s">
        <v>69</v>
      </c>
      <c r="S271" s="22" t="s">
        <v>70</v>
      </c>
      <c r="T271" s="22" t="s">
        <v>591</v>
      </c>
    </row>
    <row r="272" spans="1:20" ht="72" outlineLevel="2" x14ac:dyDescent="0.3">
      <c r="A272" s="22" t="s">
        <v>12</v>
      </c>
      <c r="B272" s="22" t="s">
        <v>13</v>
      </c>
      <c r="C272" s="22" t="s">
        <v>580</v>
      </c>
      <c r="D272" s="22" t="s">
        <v>140</v>
      </c>
      <c r="E272" s="22" t="s">
        <v>141</v>
      </c>
      <c r="F272" s="23">
        <v>41318.389745370398</v>
      </c>
      <c r="G272" s="22" t="s">
        <v>127</v>
      </c>
      <c r="H272" s="22" t="s">
        <v>142</v>
      </c>
      <c r="I272" s="22" t="s">
        <v>55</v>
      </c>
      <c r="J272" s="24">
        <v>391.03</v>
      </c>
      <c r="K272" s="25">
        <v>391.03</v>
      </c>
      <c r="L272" s="22" t="s">
        <v>592</v>
      </c>
      <c r="M272" s="24">
        <v>510677</v>
      </c>
      <c r="N272" s="22" t="s">
        <v>593</v>
      </c>
      <c r="O272" s="22" t="s">
        <v>141</v>
      </c>
      <c r="P272" s="23">
        <v>41290.625</v>
      </c>
      <c r="Q272" s="23">
        <v>41296.343055555597</v>
      </c>
      <c r="R272" s="22" t="s">
        <v>577</v>
      </c>
      <c r="S272" s="22" t="s">
        <v>578</v>
      </c>
      <c r="T272" s="44" t="s">
        <v>1573</v>
      </c>
    </row>
    <row r="273" spans="1:20" ht="72" outlineLevel="2" x14ac:dyDescent="0.3">
      <c r="A273" s="22" t="s">
        <v>12</v>
      </c>
      <c r="B273" s="22" t="s">
        <v>13</v>
      </c>
      <c r="C273" s="22" t="s">
        <v>580</v>
      </c>
      <c r="D273" s="22" t="s">
        <v>133</v>
      </c>
      <c r="E273" s="22" t="s">
        <v>134</v>
      </c>
      <c r="F273" s="23">
        <v>41332.407094907401</v>
      </c>
      <c r="G273" s="22" t="s">
        <v>127</v>
      </c>
      <c r="H273" s="22" t="s">
        <v>135</v>
      </c>
      <c r="I273" s="22" t="s">
        <v>55</v>
      </c>
      <c r="J273" s="24">
        <v>0</v>
      </c>
      <c r="K273" s="25">
        <v>264</v>
      </c>
      <c r="L273" s="22" t="s">
        <v>594</v>
      </c>
      <c r="M273" s="24">
        <v>510720</v>
      </c>
      <c r="N273" s="22" t="s">
        <v>595</v>
      </c>
      <c r="O273" s="22" t="s">
        <v>134</v>
      </c>
      <c r="P273" s="23">
        <v>40990.412499999999</v>
      </c>
      <c r="Q273" s="23">
        <v>41088.4777777778</v>
      </c>
      <c r="R273" s="22" t="s">
        <v>83</v>
      </c>
      <c r="S273" s="22" t="s">
        <v>84</v>
      </c>
      <c r="T273" s="44" t="s">
        <v>1572</v>
      </c>
    </row>
    <row r="274" spans="1:20" outlineLevel="2" x14ac:dyDescent="0.3">
      <c r="A274" s="22" t="s">
        <v>12</v>
      </c>
      <c r="B274" s="22" t="s">
        <v>13</v>
      </c>
      <c r="C274" s="22" t="s">
        <v>580</v>
      </c>
      <c r="D274" s="22" t="s">
        <v>198</v>
      </c>
      <c r="E274" s="22" t="s">
        <v>199</v>
      </c>
      <c r="F274" s="23">
        <v>41351.337546296301</v>
      </c>
      <c r="G274" s="22" t="s">
        <v>127</v>
      </c>
      <c r="H274" s="22" t="s">
        <v>295</v>
      </c>
      <c r="I274" s="22" t="s">
        <v>55</v>
      </c>
      <c r="J274" s="24">
        <v>132</v>
      </c>
      <c r="K274" s="25">
        <v>132</v>
      </c>
      <c r="L274" s="22" t="s">
        <v>596</v>
      </c>
      <c r="M274" s="24">
        <v>510782</v>
      </c>
      <c r="N274" s="22" t="s">
        <v>597</v>
      </c>
      <c r="O274" s="22" t="s">
        <v>199</v>
      </c>
      <c r="P274" s="23">
        <v>41290.625</v>
      </c>
      <c r="Q274" s="23">
        <v>41304.354861111096</v>
      </c>
      <c r="R274" s="22" t="s">
        <v>535</v>
      </c>
      <c r="S274" s="22" t="s">
        <v>536</v>
      </c>
      <c r="T274" s="22" t="s">
        <v>1571</v>
      </c>
    </row>
    <row r="275" spans="1:20" ht="57.6" outlineLevel="2" x14ac:dyDescent="0.3">
      <c r="A275" s="22" t="s">
        <v>12</v>
      </c>
      <c r="B275" s="22" t="s">
        <v>13</v>
      </c>
      <c r="C275" s="22" t="s">
        <v>580</v>
      </c>
      <c r="D275" s="22" t="s">
        <v>140</v>
      </c>
      <c r="E275" s="22" t="s">
        <v>141</v>
      </c>
      <c r="F275" s="23">
        <v>41355.365439814799</v>
      </c>
      <c r="G275" s="22" t="s">
        <v>127</v>
      </c>
      <c r="H275" s="22" t="s">
        <v>142</v>
      </c>
      <c r="I275" s="22" t="s">
        <v>55</v>
      </c>
      <c r="J275" s="24">
        <v>132</v>
      </c>
      <c r="K275" s="25">
        <v>142</v>
      </c>
      <c r="L275" s="22" t="s">
        <v>598</v>
      </c>
      <c r="M275" s="24">
        <v>510797</v>
      </c>
      <c r="N275" s="22" t="s">
        <v>599</v>
      </c>
      <c r="O275" s="22" t="s">
        <v>141</v>
      </c>
      <c r="P275" s="23">
        <v>41332.394444444399</v>
      </c>
      <c r="Q275" s="23">
        <v>41353.477083333302</v>
      </c>
      <c r="R275" s="22" t="s">
        <v>65</v>
      </c>
      <c r="S275" s="22" t="s">
        <v>66</v>
      </c>
      <c r="T275" s="44" t="s">
        <v>1570</v>
      </c>
    </row>
    <row r="276" spans="1:20" ht="43.2" outlineLevel="2" x14ac:dyDescent="0.3">
      <c r="A276" s="22" t="s">
        <v>12</v>
      </c>
      <c r="B276" s="22" t="s">
        <v>13</v>
      </c>
      <c r="C276" s="22" t="s">
        <v>580</v>
      </c>
      <c r="D276" s="22" t="s">
        <v>140</v>
      </c>
      <c r="E276" s="22" t="s">
        <v>141</v>
      </c>
      <c r="F276" s="23">
        <v>41373.441724536999</v>
      </c>
      <c r="G276" s="22" t="s">
        <v>127</v>
      </c>
      <c r="H276" s="22" t="s">
        <v>142</v>
      </c>
      <c r="I276" s="22" t="s">
        <v>55</v>
      </c>
      <c r="J276" s="24">
        <v>326.7</v>
      </c>
      <c r="K276" s="25">
        <v>326.7</v>
      </c>
      <c r="L276" s="22" t="s">
        <v>600</v>
      </c>
      <c r="M276" s="24">
        <v>510859</v>
      </c>
      <c r="N276" s="22" t="s">
        <v>601</v>
      </c>
      <c r="O276" s="22" t="s">
        <v>141</v>
      </c>
      <c r="P276" s="23">
        <v>41361.663888888899</v>
      </c>
      <c r="Q276" s="23">
        <v>41361.663888888899</v>
      </c>
      <c r="R276" s="22" t="s">
        <v>554</v>
      </c>
      <c r="S276" s="22" t="s">
        <v>555</v>
      </c>
      <c r="T276" s="53" t="s">
        <v>1753</v>
      </c>
    </row>
    <row r="277" spans="1:20" ht="57.6" outlineLevel="2" x14ac:dyDescent="0.3">
      <c r="A277" s="22" t="s">
        <v>12</v>
      </c>
      <c r="B277" s="22" t="s">
        <v>13</v>
      </c>
      <c r="C277" s="22" t="s">
        <v>580</v>
      </c>
      <c r="D277" s="22" t="s">
        <v>148</v>
      </c>
      <c r="E277" s="22" t="s">
        <v>149</v>
      </c>
      <c r="F277" s="23">
        <v>41376.608414351896</v>
      </c>
      <c r="G277" s="22" t="s">
        <v>127</v>
      </c>
      <c r="H277" s="22" t="s">
        <v>150</v>
      </c>
      <c r="I277" s="22" t="s">
        <v>55</v>
      </c>
      <c r="J277" s="24">
        <v>148.15</v>
      </c>
      <c r="K277" s="25">
        <v>148.15</v>
      </c>
      <c r="L277" s="22" t="s">
        <v>602</v>
      </c>
      <c r="M277" s="24">
        <v>510869</v>
      </c>
      <c r="N277" s="22" t="s">
        <v>603</v>
      </c>
      <c r="O277" s="22" t="s">
        <v>149</v>
      </c>
      <c r="P277" s="23">
        <v>41332.393750000003</v>
      </c>
      <c r="Q277" s="23">
        <v>41333.699999999997</v>
      </c>
      <c r="R277" s="22" t="s">
        <v>487</v>
      </c>
      <c r="S277" s="22" t="s">
        <v>488</v>
      </c>
      <c r="T277" s="44" t="s">
        <v>1569</v>
      </c>
    </row>
    <row r="278" spans="1:20" ht="72" outlineLevel="2" x14ac:dyDescent="0.3">
      <c r="A278" s="22" t="s">
        <v>12</v>
      </c>
      <c r="B278" s="22" t="s">
        <v>13</v>
      </c>
      <c r="C278" s="22" t="s">
        <v>580</v>
      </c>
      <c r="D278" s="22" t="s">
        <v>165</v>
      </c>
      <c r="E278" s="22" t="s">
        <v>166</v>
      </c>
      <c r="F278" s="23">
        <v>41407.393090277801</v>
      </c>
      <c r="G278" s="22" t="s">
        <v>127</v>
      </c>
      <c r="H278" s="22" t="s">
        <v>167</v>
      </c>
      <c r="I278" s="22" t="s">
        <v>55</v>
      </c>
      <c r="J278" s="24">
        <v>181</v>
      </c>
      <c r="K278" s="25">
        <v>181.5</v>
      </c>
      <c r="L278" s="22" t="s">
        <v>604</v>
      </c>
      <c r="M278" s="24">
        <v>510999</v>
      </c>
      <c r="N278" s="22" t="s">
        <v>605</v>
      </c>
      <c r="O278" s="22" t="s">
        <v>166</v>
      </c>
      <c r="P278" s="23">
        <v>41337.408333333296</v>
      </c>
      <c r="Q278" s="23">
        <v>41362.474305555603</v>
      </c>
      <c r="R278" s="22" t="s">
        <v>69</v>
      </c>
      <c r="S278" s="22" t="s">
        <v>70</v>
      </c>
      <c r="T278" s="44" t="s">
        <v>1568</v>
      </c>
    </row>
    <row r="279" spans="1:20" ht="43.2" outlineLevel="2" x14ac:dyDescent="0.3">
      <c r="A279" s="22" t="s">
        <v>12</v>
      </c>
      <c r="B279" s="22" t="s">
        <v>13</v>
      </c>
      <c r="C279" s="22" t="s">
        <v>580</v>
      </c>
      <c r="D279" s="22" t="s">
        <v>133</v>
      </c>
      <c r="E279" s="22" t="s">
        <v>134</v>
      </c>
      <c r="F279" s="23">
        <v>41429.330856481502</v>
      </c>
      <c r="G279" s="22" t="s">
        <v>127</v>
      </c>
      <c r="H279" s="22" t="s">
        <v>135</v>
      </c>
      <c r="I279" s="22" t="s">
        <v>55</v>
      </c>
      <c r="J279" s="24">
        <v>110</v>
      </c>
      <c r="K279" s="25">
        <v>54.45</v>
      </c>
      <c r="L279" s="22" t="s">
        <v>606</v>
      </c>
      <c r="M279" s="24">
        <v>511082</v>
      </c>
      <c r="N279" s="22" t="s">
        <v>607</v>
      </c>
      <c r="O279" s="22" t="s">
        <v>134</v>
      </c>
      <c r="P279" s="23">
        <v>41415.470138888901</v>
      </c>
      <c r="Q279" s="23">
        <v>41416.563888888901</v>
      </c>
      <c r="R279" s="22" t="s">
        <v>554</v>
      </c>
      <c r="S279" s="22" t="s">
        <v>555</v>
      </c>
      <c r="T279" s="53" t="s">
        <v>1752</v>
      </c>
    </row>
    <row r="280" spans="1:20" ht="72" outlineLevel="2" x14ac:dyDescent="0.3">
      <c r="A280" s="22" t="s">
        <v>12</v>
      </c>
      <c r="B280" s="22" t="s">
        <v>13</v>
      </c>
      <c r="C280" s="22" t="s">
        <v>580</v>
      </c>
      <c r="D280" s="22" t="s">
        <v>148</v>
      </c>
      <c r="E280" s="22" t="s">
        <v>149</v>
      </c>
      <c r="F280" s="23">
        <v>41431.434780092597</v>
      </c>
      <c r="G280" s="22" t="s">
        <v>127</v>
      </c>
      <c r="H280" s="22" t="s">
        <v>150</v>
      </c>
      <c r="I280" s="22" t="s">
        <v>55</v>
      </c>
      <c r="J280" s="24">
        <v>148.15</v>
      </c>
      <c r="K280" s="25">
        <v>148.15</v>
      </c>
      <c r="L280" s="22" t="s">
        <v>608</v>
      </c>
      <c r="M280" s="24">
        <v>511103</v>
      </c>
      <c r="N280" s="22" t="s">
        <v>609</v>
      </c>
      <c r="O280" s="22" t="s">
        <v>149</v>
      </c>
      <c r="P280" s="23">
        <v>41415.4597222222</v>
      </c>
      <c r="Q280" s="23">
        <v>41424.480555555601</v>
      </c>
      <c r="R280" s="22" t="s">
        <v>487</v>
      </c>
      <c r="S280" s="22" t="s">
        <v>488</v>
      </c>
      <c r="T280" s="44" t="s">
        <v>1567</v>
      </c>
    </row>
    <row r="281" spans="1:20" outlineLevel="2" x14ac:dyDescent="0.3">
      <c r="A281" s="22" t="s">
        <v>12</v>
      </c>
      <c r="B281" s="22" t="s">
        <v>13</v>
      </c>
      <c r="C281" s="22" t="s">
        <v>580</v>
      </c>
      <c r="D281" s="22" t="s">
        <v>148</v>
      </c>
      <c r="E281" s="22" t="s">
        <v>149</v>
      </c>
      <c r="F281" s="23">
        <v>41437.6639699074</v>
      </c>
      <c r="G281" s="22" t="s">
        <v>127</v>
      </c>
      <c r="H281" s="22" t="s">
        <v>150</v>
      </c>
      <c r="I281" s="22" t="s">
        <v>55</v>
      </c>
      <c r="J281" s="24">
        <v>148</v>
      </c>
      <c r="K281" s="25">
        <v>148.15</v>
      </c>
      <c r="L281" s="22" t="s">
        <v>610</v>
      </c>
      <c r="M281" s="24">
        <v>511127</v>
      </c>
      <c r="N281" s="22" t="s">
        <v>611</v>
      </c>
      <c r="O281" s="22" t="s">
        <v>149</v>
      </c>
      <c r="P281" s="23">
        <v>41421.697916666701</v>
      </c>
      <c r="Q281" s="23">
        <v>41431.368055555598</v>
      </c>
      <c r="R281" s="22" t="s">
        <v>487</v>
      </c>
      <c r="S281" s="22" t="s">
        <v>488</v>
      </c>
      <c r="T281" s="22" t="s">
        <v>612</v>
      </c>
    </row>
    <row r="282" spans="1:20" ht="57.6" outlineLevel="2" x14ac:dyDescent="0.3">
      <c r="A282" s="22" t="s">
        <v>12</v>
      </c>
      <c r="B282" s="22" t="s">
        <v>13</v>
      </c>
      <c r="C282" s="22" t="s">
        <v>580</v>
      </c>
      <c r="D282" s="22" t="s">
        <v>140</v>
      </c>
      <c r="E282" s="22" t="s">
        <v>141</v>
      </c>
      <c r="F282" s="23">
        <v>41442.358460648102</v>
      </c>
      <c r="G282" s="22" t="s">
        <v>127</v>
      </c>
      <c r="H282" s="22" t="s">
        <v>142</v>
      </c>
      <c r="I282" s="22" t="s">
        <v>55</v>
      </c>
      <c r="J282" s="24">
        <v>120</v>
      </c>
      <c r="K282" s="25">
        <v>132</v>
      </c>
      <c r="L282" s="22" t="s">
        <v>613</v>
      </c>
      <c r="M282" s="24">
        <v>511131</v>
      </c>
      <c r="N282" s="22" t="s">
        <v>614</v>
      </c>
      <c r="O282" s="22" t="s">
        <v>141</v>
      </c>
      <c r="P282" s="23">
        <v>41415.463194444397</v>
      </c>
      <c r="Q282" s="23">
        <v>41416.498611111099</v>
      </c>
      <c r="R282" s="22" t="s">
        <v>577</v>
      </c>
      <c r="S282" s="22" t="s">
        <v>578</v>
      </c>
      <c r="T282" s="44" t="s">
        <v>1566</v>
      </c>
    </row>
    <row r="283" spans="1:20" ht="57.6" outlineLevel="2" x14ac:dyDescent="0.3">
      <c r="A283" s="22" t="s">
        <v>12</v>
      </c>
      <c r="B283" s="22" t="s">
        <v>13</v>
      </c>
      <c r="C283" s="22" t="s">
        <v>580</v>
      </c>
      <c r="D283" s="22" t="s">
        <v>198</v>
      </c>
      <c r="E283" s="22" t="s">
        <v>199</v>
      </c>
      <c r="F283" s="23">
        <v>41443.365590277797</v>
      </c>
      <c r="G283" s="22" t="s">
        <v>127</v>
      </c>
      <c r="H283" s="22" t="s">
        <v>295</v>
      </c>
      <c r="I283" s="22" t="s">
        <v>55</v>
      </c>
      <c r="J283" s="24">
        <v>126</v>
      </c>
      <c r="K283" s="25">
        <v>126.5</v>
      </c>
      <c r="L283" s="22" t="s">
        <v>615</v>
      </c>
      <c r="M283" s="24">
        <v>511141</v>
      </c>
      <c r="N283" s="22" t="s">
        <v>616</v>
      </c>
      <c r="O283" s="22" t="s">
        <v>199</v>
      </c>
      <c r="P283" s="23">
        <v>41415.471527777801</v>
      </c>
      <c r="Q283" s="23">
        <v>41424.354861111096</v>
      </c>
      <c r="R283" s="22" t="s">
        <v>69</v>
      </c>
      <c r="S283" s="22" t="s">
        <v>70</v>
      </c>
      <c r="T283" s="44" t="s">
        <v>1564</v>
      </c>
    </row>
    <row r="284" spans="1:20" ht="43.2" outlineLevel="2" x14ac:dyDescent="0.3">
      <c r="A284" s="22" t="s">
        <v>12</v>
      </c>
      <c r="B284" s="22" t="s">
        <v>13</v>
      </c>
      <c r="C284" s="22" t="s">
        <v>580</v>
      </c>
      <c r="D284" s="22" t="s">
        <v>133</v>
      </c>
      <c r="E284" s="22" t="s">
        <v>134</v>
      </c>
      <c r="F284" s="23">
        <v>41444.327118055597</v>
      </c>
      <c r="G284" s="22" t="s">
        <v>127</v>
      </c>
      <c r="H284" s="22" t="s">
        <v>135</v>
      </c>
      <c r="I284" s="22" t="s">
        <v>55</v>
      </c>
      <c r="J284" s="24">
        <v>319</v>
      </c>
      <c r="K284" s="25">
        <v>319</v>
      </c>
      <c r="L284" s="22" t="s">
        <v>617</v>
      </c>
      <c r="M284" s="24">
        <v>511163</v>
      </c>
      <c r="N284" s="22" t="s">
        <v>618</v>
      </c>
      <c r="O284" s="22" t="s">
        <v>134</v>
      </c>
      <c r="P284" s="23">
        <v>41430.637499999997</v>
      </c>
      <c r="Q284" s="23">
        <v>41442.650694444397</v>
      </c>
      <c r="R284" s="22" t="s">
        <v>83</v>
      </c>
      <c r="S284" s="22" t="s">
        <v>84</v>
      </c>
      <c r="T284" s="44" t="s">
        <v>1565</v>
      </c>
    </row>
    <row r="285" spans="1:20" outlineLevel="1" x14ac:dyDescent="0.3">
      <c r="A285" s="22" t="s">
        <v>12</v>
      </c>
      <c r="B285" s="22" t="s">
        <v>13</v>
      </c>
      <c r="C285" s="26" t="s">
        <v>1155</v>
      </c>
      <c r="D285" s="22"/>
      <c r="E285" s="22"/>
      <c r="F285" s="23"/>
      <c r="G285" s="22"/>
      <c r="H285" s="22"/>
      <c r="I285" s="22"/>
      <c r="J285" s="24"/>
      <c r="K285" s="25">
        <f>SUBTOTAL(9,K266:K284)</f>
        <v>4195.5499999999993</v>
      </c>
      <c r="L285" s="22"/>
      <c r="M285" s="24"/>
      <c r="N285" s="22"/>
      <c r="O285" s="22"/>
      <c r="P285" s="23"/>
      <c r="Q285" s="23"/>
      <c r="R285" s="22"/>
      <c r="S285" s="22"/>
      <c r="T285" s="22"/>
    </row>
    <row r="286" spans="1:20" ht="28.8" outlineLevel="2" x14ac:dyDescent="0.3">
      <c r="A286" s="22" t="s">
        <v>12</v>
      </c>
      <c r="B286" s="22" t="s">
        <v>13</v>
      </c>
      <c r="C286" s="22" t="s">
        <v>619</v>
      </c>
      <c r="D286" s="22" t="s">
        <v>198</v>
      </c>
      <c r="E286" s="22" t="s">
        <v>199</v>
      </c>
      <c r="F286" s="23">
        <v>41471.459259259304</v>
      </c>
      <c r="G286" s="22" t="s">
        <v>127</v>
      </c>
      <c r="H286" s="22" t="s">
        <v>295</v>
      </c>
      <c r="I286" s="22" t="s">
        <v>55</v>
      </c>
      <c r="J286" s="24">
        <v>132</v>
      </c>
      <c r="K286" s="25">
        <v>141.29</v>
      </c>
      <c r="L286" s="22" t="s">
        <v>620</v>
      </c>
      <c r="M286" s="24">
        <v>511257</v>
      </c>
      <c r="N286" s="22" t="s">
        <v>621</v>
      </c>
      <c r="O286" s="22" t="s">
        <v>199</v>
      </c>
      <c r="P286" s="23">
        <v>41442.620833333298</v>
      </c>
      <c r="Q286" s="23">
        <v>41444.412499999999</v>
      </c>
      <c r="R286" s="22" t="s">
        <v>516</v>
      </c>
      <c r="S286" s="22" t="s">
        <v>517</v>
      </c>
      <c r="T286" s="44" t="s">
        <v>1563</v>
      </c>
    </row>
    <row r="287" spans="1:20" ht="43.2" outlineLevel="2" x14ac:dyDescent="0.3">
      <c r="A287" s="22" t="s">
        <v>12</v>
      </c>
      <c r="B287" s="22" t="s">
        <v>13</v>
      </c>
      <c r="C287" s="22" t="s">
        <v>619</v>
      </c>
      <c r="D287" s="22" t="s">
        <v>148</v>
      </c>
      <c r="E287" s="22" t="s">
        <v>149</v>
      </c>
      <c r="F287" s="23">
        <v>41480.379398148201</v>
      </c>
      <c r="G287" s="22" t="s">
        <v>127</v>
      </c>
      <c r="H287" s="22" t="s">
        <v>150</v>
      </c>
      <c r="I287" s="22" t="s">
        <v>55</v>
      </c>
      <c r="J287" s="24">
        <v>275</v>
      </c>
      <c r="K287" s="25">
        <v>274</v>
      </c>
      <c r="L287" s="22" t="s">
        <v>622</v>
      </c>
      <c r="M287" s="24">
        <v>511283</v>
      </c>
      <c r="N287" s="22" t="s">
        <v>623</v>
      </c>
      <c r="O287" s="22" t="s">
        <v>149</v>
      </c>
      <c r="P287" s="23">
        <v>41470.581250000003</v>
      </c>
      <c r="Q287" s="23">
        <v>41470.581250000003</v>
      </c>
      <c r="R287" s="22" t="s">
        <v>487</v>
      </c>
      <c r="S287" s="22" t="s">
        <v>488</v>
      </c>
      <c r="T287" s="44" t="s">
        <v>1562</v>
      </c>
    </row>
    <row r="288" spans="1:20" ht="28.8" outlineLevel="2" x14ac:dyDescent="0.3">
      <c r="A288" s="22" t="s">
        <v>12</v>
      </c>
      <c r="B288" s="22" t="s">
        <v>13</v>
      </c>
      <c r="C288" s="22" t="s">
        <v>619</v>
      </c>
      <c r="D288" s="22" t="s">
        <v>133</v>
      </c>
      <c r="E288" s="22" t="s">
        <v>134</v>
      </c>
      <c r="F288" s="23">
        <v>41505.497523148202</v>
      </c>
      <c r="G288" s="22" t="s">
        <v>624</v>
      </c>
      <c r="H288" s="22" t="s">
        <v>135</v>
      </c>
      <c r="I288" s="22" t="s">
        <v>55</v>
      </c>
      <c r="J288" s="24">
        <v>140</v>
      </c>
      <c r="K288" s="25">
        <v>473</v>
      </c>
      <c r="L288" s="22" t="s">
        <v>625</v>
      </c>
      <c r="M288" s="24">
        <v>511357</v>
      </c>
      <c r="N288" s="22" t="s">
        <v>626</v>
      </c>
      <c r="O288" s="22" t="s">
        <v>134</v>
      </c>
      <c r="P288" s="23">
        <v>41499.5402777778</v>
      </c>
      <c r="Q288" s="23">
        <v>41500.556944444397</v>
      </c>
      <c r="R288" s="22" t="s">
        <v>83</v>
      </c>
      <c r="S288" s="22" t="s">
        <v>84</v>
      </c>
      <c r="T288" s="44" t="s">
        <v>1561</v>
      </c>
    </row>
    <row r="289" spans="1:20" ht="43.2" outlineLevel="2" x14ac:dyDescent="0.3">
      <c r="A289" s="22" t="s">
        <v>12</v>
      </c>
      <c r="B289" s="22" t="s">
        <v>13</v>
      </c>
      <c r="C289" s="22" t="s">
        <v>619</v>
      </c>
      <c r="D289" s="22" t="s">
        <v>198</v>
      </c>
      <c r="E289" s="22" t="s">
        <v>199</v>
      </c>
      <c r="F289" s="23">
        <v>41556.323113425897</v>
      </c>
      <c r="G289" s="22" t="s">
        <v>624</v>
      </c>
      <c r="H289" s="22" t="s">
        <v>295</v>
      </c>
      <c r="I289" s="22" t="s">
        <v>55</v>
      </c>
      <c r="J289" s="24">
        <v>127</v>
      </c>
      <c r="K289" s="25">
        <v>127.5</v>
      </c>
      <c r="L289" s="22" t="s">
        <v>627</v>
      </c>
      <c r="M289" s="24">
        <v>511509</v>
      </c>
      <c r="N289" s="22" t="s">
        <v>628</v>
      </c>
      <c r="O289" s="22" t="s">
        <v>199</v>
      </c>
      <c r="P289" s="23">
        <v>41522.444444444402</v>
      </c>
      <c r="Q289" s="23">
        <v>41537.358333333301</v>
      </c>
      <c r="R289" s="22" t="s">
        <v>69</v>
      </c>
      <c r="S289" s="22" t="s">
        <v>70</v>
      </c>
      <c r="T289" s="44" t="s">
        <v>1560</v>
      </c>
    </row>
    <row r="290" spans="1:20" outlineLevel="2" x14ac:dyDescent="0.3">
      <c r="A290" s="22" t="s">
        <v>12</v>
      </c>
      <c r="B290" s="22" t="s">
        <v>13</v>
      </c>
      <c r="C290" s="22" t="s">
        <v>619</v>
      </c>
      <c r="D290" s="22" t="s">
        <v>51</v>
      </c>
      <c r="E290" s="22" t="s">
        <v>52</v>
      </c>
      <c r="F290" s="23">
        <v>41556.642384259299</v>
      </c>
      <c r="G290" s="22" t="s">
        <v>127</v>
      </c>
      <c r="H290" s="22" t="s">
        <v>54</v>
      </c>
      <c r="I290" s="22" t="s">
        <v>55</v>
      </c>
      <c r="J290" s="24">
        <v>360</v>
      </c>
      <c r="K290" s="25">
        <v>360</v>
      </c>
      <c r="L290" s="22" t="s">
        <v>629</v>
      </c>
      <c r="M290" s="24">
        <v>511516</v>
      </c>
      <c r="N290" s="22" t="s">
        <v>630</v>
      </c>
      <c r="O290" s="22" t="s">
        <v>52</v>
      </c>
      <c r="P290" s="23">
        <v>41502.648611111101</v>
      </c>
      <c r="Q290" s="23">
        <v>41550.631944444402</v>
      </c>
      <c r="R290" s="22" t="s">
        <v>79</v>
      </c>
      <c r="S290" s="22" t="s">
        <v>80</v>
      </c>
      <c r="T290" s="22" t="s">
        <v>1559</v>
      </c>
    </row>
    <row r="291" spans="1:20" ht="72" outlineLevel="2" x14ac:dyDescent="0.3">
      <c r="A291" s="22" t="s">
        <v>12</v>
      </c>
      <c r="B291" s="22" t="s">
        <v>13</v>
      </c>
      <c r="C291" s="22" t="s">
        <v>619</v>
      </c>
      <c r="D291" s="22" t="s">
        <v>125</v>
      </c>
      <c r="E291" s="22" t="s">
        <v>126</v>
      </c>
      <c r="F291" s="23">
        <v>41556.642395833303</v>
      </c>
      <c r="G291" s="22" t="s">
        <v>624</v>
      </c>
      <c r="H291" s="22" t="s">
        <v>128</v>
      </c>
      <c r="I291" s="22" t="s">
        <v>55</v>
      </c>
      <c r="J291" s="24">
        <v>570</v>
      </c>
      <c r="K291" s="25">
        <v>570</v>
      </c>
      <c r="L291" s="22" t="s">
        <v>631</v>
      </c>
      <c r="M291" s="24">
        <v>511517</v>
      </c>
      <c r="N291" s="22" t="s">
        <v>632</v>
      </c>
      <c r="O291" s="22" t="s">
        <v>126</v>
      </c>
      <c r="P291" s="23">
        <v>41522.638888888898</v>
      </c>
      <c r="Q291" s="23">
        <v>41555.609722222202</v>
      </c>
      <c r="R291" s="22" t="s">
        <v>65</v>
      </c>
      <c r="S291" s="22" t="s">
        <v>66</v>
      </c>
      <c r="T291" s="44" t="s">
        <v>1558</v>
      </c>
    </row>
    <row r="292" spans="1:20" outlineLevel="2" x14ac:dyDescent="0.3">
      <c r="A292" s="22" t="s">
        <v>12</v>
      </c>
      <c r="B292" s="22" t="s">
        <v>13</v>
      </c>
      <c r="C292" s="22" t="s">
        <v>619</v>
      </c>
      <c r="D292" s="22" t="s">
        <v>133</v>
      </c>
      <c r="E292" s="22" t="s">
        <v>134</v>
      </c>
      <c r="F292" s="23">
        <v>41557.4550115741</v>
      </c>
      <c r="G292" s="22" t="s">
        <v>624</v>
      </c>
      <c r="H292" s="22" t="s">
        <v>135</v>
      </c>
      <c r="I292" s="22" t="s">
        <v>55</v>
      </c>
      <c r="J292" s="24">
        <v>198</v>
      </c>
      <c r="K292" s="25">
        <v>198</v>
      </c>
      <c r="L292" s="22" t="s">
        <v>633</v>
      </c>
      <c r="M292" s="24">
        <v>511514</v>
      </c>
      <c r="N292" s="22" t="s">
        <v>634</v>
      </c>
      <c r="O292" s="22" t="s">
        <v>134</v>
      </c>
      <c r="P292" s="23">
        <v>41544.685416666704</v>
      </c>
      <c r="Q292" s="23">
        <v>41544.685416666704</v>
      </c>
      <c r="R292" s="22" t="s">
        <v>83</v>
      </c>
      <c r="S292" s="22" t="s">
        <v>84</v>
      </c>
      <c r="T292" s="22" t="s">
        <v>635</v>
      </c>
    </row>
    <row r="293" spans="1:20" outlineLevel="2" x14ac:dyDescent="0.3">
      <c r="A293" s="22" t="s">
        <v>12</v>
      </c>
      <c r="B293" s="22" t="s">
        <v>13</v>
      </c>
      <c r="C293" s="22" t="s">
        <v>619</v>
      </c>
      <c r="D293" s="22" t="s">
        <v>148</v>
      </c>
      <c r="E293" s="22" t="s">
        <v>149</v>
      </c>
      <c r="F293" s="23">
        <v>41611.344039351898</v>
      </c>
      <c r="G293" s="22" t="s">
        <v>624</v>
      </c>
      <c r="H293" s="22" t="s">
        <v>150</v>
      </c>
      <c r="I293" s="22" t="s">
        <v>55</v>
      </c>
      <c r="J293" s="24">
        <v>143</v>
      </c>
      <c r="K293" s="25">
        <v>143</v>
      </c>
      <c r="L293" s="22" t="s">
        <v>636</v>
      </c>
      <c r="M293" s="24">
        <v>511631</v>
      </c>
      <c r="N293" s="22" t="s">
        <v>637</v>
      </c>
      <c r="O293" s="22" t="s">
        <v>149</v>
      </c>
      <c r="P293" s="23">
        <v>41571.657638888901</v>
      </c>
      <c r="Q293" s="23">
        <v>41606.4909722222</v>
      </c>
      <c r="R293" s="22" t="s">
        <v>98</v>
      </c>
      <c r="S293" s="22" t="s">
        <v>307</v>
      </c>
      <c r="T293" s="22" t="s">
        <v>638</v>
      </c>
    </row>
    <row r="294" spans="1:20" ht="72" outlineLevel="2" x14ac:dyDescent="0.3">
      <c r="A294" s="22" t="s">
        <v>12</v>
      </c>
      <c r="B294" s="22" t="s">
        <v>13</v>
      </c>
      <c r="C294" s="22" t="s">
        <v>619</v>
      </c>
      <c r="D294" s="22" t="s">
        <v>148</v>
      </c>
      <c r="E294" s="22" t="s">
        <v>149</v>
      </c>
      <c r="F294" s="23">
        <v>41619.652789351901</v>
      </c>
      <c r="G294" s="22" t="s">
        <v>624</v>
      </c>
      <c r="H294" s="22" t="s">
        <v>150</v>
      </c>
      <c r="I294" s="22" t="s">
        <v>55</v>
      </c>
      <c r="J294" s="24">
        <v>170.88</v>
      </c>
      <c r="K294" s="25">
        <v>170.88</v>
      </c>
      <c r="L294" s="22" t="s">
        <v>639</v>
      </c>
      <c r="M294" s="24">
        <v>511706</v>
      </c>
      <c r="N294" s="22" t="s">
        <v>640</v>
      </c>
      <c r="O294" s="22" t="s">
        <v>149</v>
      </c>
      <c r="P294" s="23">
        <v>41597.649305555598</v>
      </c>
      <c r="Q294" s="23">
        <v>41606.512499999997</v>
      </c>
      <c r="R294" s="22" t="s">
        <v>152</v>
      </c>
      <c r="S294" s="22" t="s">
        <v>153</v>
      </c>
      <c r="T294" s="44" t="s">
        <v>1557</v>
      </c>
    </row>
    <row r="295" spans="1:20" outlineLevel="2" x14ac:dyDescent="0.3">
      <c r="A295" s="22" t="s">
        <v>12</v>
      </c>
      <c r="B295" s="22" t="s">
        <v>13</v>
      </c>
      <c r="C295" s="22" t="s">
        <v>619</v>
      </c>
      <c r="D295" s="22" t="s">
        <v>133</v>
      </c>
      <c r="E295" s="22" t="s">
        <v>134</v>
      </c>
      <c r="F295" s="23">
        <v>41652.389212962997</v>
      </c>
      <c r="G295" s="22" t="s">
        <v>127</v>
      </c>
      <c r="H295" s="22" t="s">
        <v>135</v>
      </c>
      <c r="I295" s="22" t="s">
        <v>55</v>
      </c>
      <c r="J295" s="24">
        <v>789.53</v>
      </c>
      <c r="K295" s="25">
        <v>789.53</v>
      </c>
      <c r="L295" s="22" t="s">
        <v>641</v>
      </c>
      <c r="M295" s="24">
        <v>511772</v>
      </c>
      <c r="N295" s="22" t="s">
        <v>642</v>
      </c>
      <c r="O295" s="22" t="s">
        <v>134</v>
      </c>
      <c r="P295" s="23">
        <v>41617.3972222222</v>
      </c>
      <c r="Q295" s="23">
        <v>41619.3972222222</v>
      </c>
      <c r="R295" s="22" t="s">
        <v>554</v>
      </c>
      <c r="S295" s="22" t="s">
        <v>555</v>
      </c>
      <c r="T295" s="22" t="s">
        <v>643</v>
      </c>
    </row>
    <row r="296" spans="1:20" outlineLevel="2" x14ac:dyDescent="0.3">
      <c r="A296" s="22" t="s">
        <v>12</v>
      </c>
      <c r="B296" s="22" t="s">
        <v>13</v>
      </c>
      <c r="C296" s="22" t="s">
        <v>619</v>
      </c>
      <c r="D296" s="22" t="s">
        <v>140</v>
      </c>
      <c r="E296" s="22" t="s">
        <v>141</v>
      </c>
      <c r="F296" s="23">
        <v>41659.395995370403</v>
      </c>
      <c r="G296" s="22" t="s">
        <v>624</v>
      </c>
      <c r="H296" s="22" t="s">
        <v>142</v>
      </c>
      <c r="I296" s="22" t="s">
        <v>55</v>
      </c>
      <c r="J296" s="24">
        <v>94.05</v>
      </c>
      <c r="K296" s="25">
        <v>94.05</v>
      </c>
      <c r="L296" s="22" t="s">
        <v>644</v>
      </c>
      <c r="M296" s="24">
        <v>511785</v>
      </c>
      <c r="N296" s="22" t="s">
        <v>645</v>
      </c>
      <c r="O296" s="22" t="s">
        <v>141</v>
      </c>
      <c r="P296" s="23">
        <v>41617.459027777797</v>
      </c>
      <c r="Q296" s="23">
        <v>41618.390972222202</v>
      </c>
      <c r="R296" s="22" t="s">
        <v>577</v>
      </c>
      <c r="S296" s="22" t="s">
        <v>578</v>
      </c>
      <c r="T296" s="22" t="s">
        <v>646</v>
      </c>
    </row>
    <row r="297" spans="1:20" ht="43.2" outlineLevel="2" x14ac:dyDescent="0.3">
      <c r="A297" s="22" t="s">
        <v>12</v>
      </c>
      <c r="B297" s="22" t="s">
        <v>13</v>
      </c>
      <c r="C297" s="22" t="s">
        <v>619</v>
      </c>
      <c r="D297" s="22" t="s">
        <v>165</v>
      </c>
      <c r="E297" s="22" t="s">
        <v>166</v>
      </c>
      <c r="F297" s="23">
        <v>41662.6876388889</v>
      </c>
      <c r="G297" s="22" t="s">
        <v>624</v>
      </c>
      <c r="H297" s="22" t="s">
        <v>167</v>
      </c>
      <c r="I297" s="22" t="s">
        <v>55</v>
      </c>
      <c r="J297" s="24">
        <v>192</v>
      </c>
      <c r="K297" s="25">
        <v>192.5</v>
      </c>
      <c r="L297" s="22" t="s">
        <v>647</v>
      </c>
      <c r="M297" s="24">
        <v>511807</v>
      </c>
      <c r="N297" s="22" t="s">
        <v>648</v>
      </c>
      <c r="O297" s="22" t="s">
        <v>166</v>
      </c>
      <c r="P297" s="23">
        <v>41575.543055555601</v>
      </c>
      <c r="Q297" s="23">
        <v>41593.3618055556</v>
      </c>
      <c r="R297" s="22" t="s">
        <v>69</v>
      </c>
      <c r="S297" s="22" t="s">
        <v>70</v>
      </c>
      <c r="T297" s="44" t="s">
        <v>1556</v>
      </c>
    </row>
    <row r="298" spans="1:20" outlineLevel="2" x14ac:dyDescent="0.3">
      <c r="A298" s="22" t="s">
        <v>12</v>
      </c>
      <c r="B298" s="22" t="s">
        <v>13</v>
      </c>
      <c r="C298" s="22" t="s">
        <v>619</v>
      </c>
      <c r="D298" s="22" t="s">
        <v>51</v>
      </c>
      <c r="E298" s="22" t="s">
        <v>52</v>
      </c>
      <c r="F298" s="23">
        <v>41680.406469907401</v>
      </c>
      <c r="G298" s="22" t="s">
        <v>624</v>
      </c>
      <c r="H298" s="22" t="s">
        <v>546</v>
      </c>
      <c r="I298" s="22" t="s">
        <v>55</v>
      </c>
      <c r="J298" s="24">
        <v>99</v>
      </c>
      <c r="K298" s="25">
        <v>99</v>
      </c>
      <c r="L298" s="22" t="s">
        <v>649</v>
      </c>
      <c r="M298" s="24">
        <v>511851</v>
      </c>
      <c r="N298" s="22" t="s">
        <v>650</v>
      </c>
      <c r="O298" s="22" t="s">
        <v>52</v>
      </c>
      <c r="P298" s="23">
        <v>41662.684027777803</v>
      </c>
      <c r="Q298" s="23">
        <v>41673.496527777803</v>
      </c>
      <c r="R298" s="22" t="s">
        <v>548</v>
      </c>
      <c r="S298" s="22" t="s">
        <v>549</v>
      </c>
      <c r="T298" s="22" t="s">
        <v>651</v>
      </c>
    </row>
    <row r="299" spans="1:20" ht="86.4" outlineLevel="2" x14ac:dyDescent="0.3">
      <c r="A299" s="22" t="s">
        <v>12</v>
      </c>
      <c r="B299" s="22" t="s">
        <v>13</v>
      </c>
      <c r="C299" s="22" t="s">
        <v>619</v>
      </c>
      <c r="D299" s="22" t="s">
        <v>133</v>
      </c>
      <c r="E299" s="22" t="s">
        <v>134</v>
      </c>
      <c r="F299" s="23">
        <v>41681.361296296302</v>
      </c>
      <c r="G299" s="22" t="s">
        <v>127</v>
      </c>
      <c r="H299" s="22" t="s">
        <v>135</v>
      </c>
      <c r="I299" s="22" t="s">
        <v>55</v>
      </c>
      <c r="J299" s="24">
        <v>844.58</v>
      </c>
      <c r="K299" s="25">
        <v>844.58</v>
      </c>
      <c r="L299" s="22" t="s">
        <v>652</v>
      </c>
      <c r="M299" s="24">
        <v>511863</v>
      </c>
      <c r="N299" s="22" t="s">
        <v>653</v>
      </c>
      <c r="O299" s="22" t="s">
        <v>134</v>
      </c>
      <c r="P299" s="23">
        <v>41649.462500000001</v>
      </c>
      <c r="Q299" s="23">
        <v>41659.5402777778</v>
      </c>
      <c r="R299" s="22" t="s">
        <v>554</v>
      </c>
      <c r="S299" s="22" t="s">
        <v>555</v>
      </c>
      <c r="T299" s="53" t="s">
        <v>1751</v>
      </c>
    </row>
    <row r="300" spans="1:20" outlineLevel="2" x14ac:dyDescent="0.3">
      <c r="A300" s="22" t="s">
        <v>12</v>
      </c>
      <c r="B300" s="22" t="s">
        <v>13</v>
      </c>
      <c r="C300" s="22" t="s">
        <v>619</v>
      </c>
      <c r="D300" s="22" t="s">
        <v>198</v>
      </c>
      <c r="E300" s="22" t="s">
        <v>199</v>
      </c>
      <c r="F300" s="23">
        <v>41711.343969907401</v>
      </c>
      <c r="G300" s="22" t="s">
        <v>127</v>
      </c>
      <c r="H300" s="22" t="s">
        <v>295</v>
      </c>
      <c r="I300" s="22" t="s">
        <v>423</v>
      </c>
      <c r="J300" s="24">
        <v>184</v>
      </c>
      <c r="K300" s="25">
        <v>184.4</v>
      </c>
      <c r="L300" s="22" t="s">
        <v>654</v>
      </c>
      <c r="M300" s="24">
        <v>511944</v>
      </c>
      <c r="N300" s="22" t="s">
        <v>655</v>
      </c>
      <c r="O300" s="22" t="s">
        <v>199</v>
      </c>
      <c r="P300" s="23">
        <v>41597.595833333296</v>
      </c>
      <c r="Q300" s="23">
        <v>41670.5805555556</v>
      </c>
      <c r="R300" s="22" t="s">
        <v>516</v>
      </c>
      <c r="S300" s="22" t="s">
        <v>517</v>
      </c>
      <c r="T300" s="44" t="s">
        <v>1554</v>
      </c>
    </row>
    <row r="301" spans="1:20" ht="72" outlineLevel="2" x14ac:dyDescent="0.3">
      <c r="A301" s="22" t="s">
        <v>12</v>
      </c>
      <c r="B301" s="22" t="s">
        <v>13</v>
      </c>
      <c r="C301" s="22" t="s">
        <v>619</v>
      </c>
      <c r="D301" s="22" t="s">
        <v>148</v>
      </c>
      <c r="E301" s="22" t="s">
        <v>149</v>
      </c>
      <c r="F301" s="23">
        <v>41712.461828703701</v>
      </c>
      <c r="G301" s="22" t="s">
        <v>624</v>
      </c>
      <c r="H301" s="22" t="s">
        <v>150</v>
      </c>
      <c r="I301" s="22" t="s">
        <v>55</v>
      </c>
      <c r="J301" s="24">
        <v>143</v>
      </c>
      <c r="K301" s="25">
        <v>143</v>
      </c>
      <c r="L301" s="22" t="s">
        <v>656</v>
      </c>
      <c r="M301" s="24">
        <v>511967</v>
      </c>
      <c r="N301" s="22" t="s">
        <v>657</v>
      </c>
      <c r="O301" s="22" t="s">
        <v>149</v>
      </c>
      <c r="P301" s="23">
        <v>41681.606249999997</v>
      </c>
      <c r="Q301" s="23">
        <v>41694.505555555603</v>
      </c>
      <c r="R301" s="22" t="s">
        <v>98</v>
      </c>
      <c r="S301" s="22" t="s">
        <v>307</v>
      </c>
      <c r="T301" s="44" t="s">
        <v>1555</v>
      </c>
    </row>
    <row r="302" spans="1:20" outlineLevel="2" x14ac:dyDescent="0.3">
      <c r="A302" s="22" t="s">
        <v>12</v>
      </c>
      <c r="B302" s="22" t="s">
        <v>13</v>
      </c>
      <c r="C302" s="22" t="s">
        <v>619</v>
      </c>
      <c r="D302" s="22" t="s">
        <v>140</v>
      </c>
      <c r="E302" s="22" t="s">
        <v>141</v>
      </c>
      <c r="F302" s="23">
        <v>41712.524444444403</v>
      </c>
      <c r="G302" s="22" t="s">
        <v>624</v>
      </c>
      <c r="H302" s="22" t="s">
        <v>142</v>
      </c>
      <c r="I302" s="22" t="s">
        <v>55</v>
      </c>
      <c r="J302" s="24">
        <v>143</v>
      </c>
      <c r="K302" s="25">
        <v>143</v>
      </c>
      <c r="L302" s="22" t="s">
        <v>658</v>
      </c>
      <c r="M302" s="24">
        <v>511970</v>
      </c>
      <c r="N302" s="22" t="s">
        <v>659</v>
      </c>
      <c r="O302" s="22" t="s">
        <v>141</v>
      </c>
      <c r="P302" s="23">
        <v>41696.449305555601</v>
      </c>
      <c r="Q302" s="23">
        <v>41702.6743055556</v>
      </c>
      <c r="R302" s="22" t="s">
        <v>660</v>
      </c>
      <c r="S302" s="22" t="s">
        <v>661</v>
      </c>
      <c r="T302" s="44" t="s">
        <v>1528</v>
      </c>
    </row>
    <row r="303" spans="1:20" ht="43.2" outlineLevel="2" x14ac:dyDescent="0.3">
      <c r="A303" s="22" t="s">
        <v>12</v>
      </c>
      <c r="B303" s="22" t="s">
        <v>13</v>
      </c>
      <c r="C303" s="22" t="s">
        <v>619</v>
      </c>
      <c r="D303" s="22" t="s">
        <v>198</v>
      </c>
      <c r="E303" s="22" t="s">
        <v>199</v>
      </c>
      <c r="F303" s="23">
        <v>41719.371689814798</v>
      </c>
      <c r="G303" s="22" t="s">
        <v>624</v>
      </c>
      <c r="H303" s="22" t="s">
        <v>295</v>
      </c>
      <c r="I303" s="22" t="s">
        <v>55</v>
      </c>
      <c r="J303" s="24">
        <v>555</v>
      </c>
      <c r="K303" s="25">
        <v>555.05999999999995</v>
      </c>
      <c r="L303" s="22" t="s">
        <v>662</v>
      </c>
      <c r="M303" s="24">
        <v>511992</v>
      </c>
      <c r="N303" s="22" t="s">
        <v>663</v>
      </c>
      <c r="O303" s="22" t="s">
        <v>199</v>
      </c>
      <c r="P303" s="23">
        <v>41681.604166666701</v>
      </c>
      <c r="Q303" s="23">
        <v>41697.376388888901</v>
      </c>
      <c r="R303" s="22" t="s">
        <v>69</v>
      </c>
      <c r="S303" s="22" t="s">
        <v>70</v>
      </c>
      <c r="T303" s="53" t="s">
        <v>1750</v>
      </c>
    </row>
    <row r="304" spans="1:20" outlineLevel="2" x14ac:dyDescent="0.3">
      <c r="A304" s="22" t="s">
        <v>12</v>
      </c>
      <c r="B304" s="22" t="s">
        <v>13</v>
      </c>
      <c r="C304" s="22" t="s">
        <v>619</v>
      </c>
      <c r="D304" s="22" t="s">
        <v>198</v>
      </c>
      <c r="E304" s="22" t="s">
        <v>199</v>
      </c>
      <c r="F304" s="23">
        <v>41723.329918981501</v>
      </c>
      <c r="G304" s="22" t="s">
        <v>127</v>
      </c>
      <c r="H304" s="22" t="s">
        <v>295</v>
      </c>
      <c r="I304" s="22" t="s">
        <v>55</v>
      </c>
      <c r="J304" s="24">
        <v>283</v>
      </c>
      <c r="K304" s="25">
        <v>283.39999999999998</v>
      </c>
      <c r="L304" s="22" t="s">
        <v>664</v>
      </c>
      <c r="M304" s="24">
        <v>512016</v>
      </c>
      <c r="N304" s="22" t="s">
        <v>665</v>
      </c>
      <c r="O304" s="22" t="s">
        <v>199</v>
      </c>
      <c r="P304" s="23">
        <v>41704.447916666701</v>
      </c>
      <c r="Q304" s="23">
        <v>41705.462500000001</v>
      </c>
      <c r="R304" s="22" t="s">
        <v>69</v>
      </c>
      <c r="S304" s="22" t="s">
        <v>70</v>
      </c>
      <c r="T304" s="22" t="s">
        <v>666</v>
      </c>
    </row>
    <row r="305" spans="1:20" ht="86.4" outlineLevel="2" x14ac:dyDescent="0.3">
      <c r="A305" s="22" t="s">
        <v>12</v>
      </c>
      <c r="B305" s="22" t="s">
        <v>13</v>
      </c>
      <c r="C305" s="22" t="s">
        <v>619</v>
      </c>
      <c r="D305" s="22" t="s">
        <v>140</v>
      </c>
      <c r="E305" s="22" t="s">
        <v>141</v>
      </c>
      <c r="F305" s="23">
        <v>41771.576435185198</v>
      </c>
      <c r="G305" s="22" t="s">
        <v>624</v>
      </c>
      <c r="H305" s="22" t="s">
        <v>142</v>
      </c>
      <c r="I305" s="22" t="s">
        <v>55</v>
      </c>
      <c r="J305" s="24">
        <v>1495</v>
      </c>
      <c r="K305" s="25">
        <v>1495</v>
      </c>
      <c r="L305" s="22" t="s">
        <v>667</v>
      </c>
      <c r="M305" s="24">
        <v>512184</v>
      </c>
      <c r="N305" s="22" t="s">
        <v>668</v>
      </c>
      <c r="O305" s="22" t="s">
        <v>141</v>
      </c>
      <c r="P305" s="23">
        <v>41710.6875</v>
      </c>
      <c r="Q305" s="23">
        <v>41739.567361111098</v>
      </c>
      <c r="R305" s="22" t="s">
        <v>660</v>
      </c>
      <c r="S305" s="22" t="s">
        <v>661</v>
      </c>
      <c r="T305" s="44" t="s">
        <v>1529</v>
      </c>
    </row>
    <row r="306" spans="1:20" ht="86.4" outlineLevel="2" x14ac:dyDescent="0.3">
      <c r="A306" s="22" t="s">
        <v>12</v>
      </c>
      <c r="B306" s="22" t="s">
        <v>13</v>
      </c>
      <c r="C306" s="22" t="s">
        <v>619</v>
      </c>
      <c r="D306" s="22" t="s">
        <v>51</v>
      </c>
      <c r="E306" s="22" t="s">
        <v>52</v>
      </c>
      <c r="F306" s="23">
        <v>41773.340497685203</v>
      </c>
      <c r="G306" s="22" t="s">
        <v>127</v>
      </c>
      <c r="H306" s="22" t="s">
        <v>546</v>
      </c>
      <c r="I306" s="22" t="s">
        <v>55</v>
      </c>
      <c r="J306" s="24">
        <v>396</v>
      </c>
      <c r="K306" s="25">
        <v>396</v>
      </c>
      <c r="L306" s="22" t="s">
        <v>669</v>
      </c>
      <c r="M306" s="24">
        <v>512194</v>
      </c>
      <c r="N306" s="22" t="s">
        <v>670</v>
      </c>
      <c r="O306" s="22" t="s">
        <v>52</v>
      </c>
      <c r="P306" s="23">
        <v>41711.452777777798</v>
      </c>
      <c r="Q306" s="23">
        <v>41740.346527777801</v>
      </c>
      <c r="R306" s="22" t="s">
        <v>548</v>
      </c>
      <c r="S306" s="22" t="s">
        <v>549</v>
      </c>
      <c r="T306" s="44" t="s">
        <v>1530</v>
      </c>
    </row>
    <row r="307" spans="1:20" ht="100.8" outlineLevel="2" x14ac:dyDescent="0.3">
      <c r="A307" s="22" t="s">
        <v>12</v>
      </c>
      <c r="B307" s="22" t="s">
        <v>13</v>
      </c>
      <c r="C307" s="22" t="s">
        <v>619</v>
      </c>
      <c r="D307" s="22" t="s">
        <v>198</v>
      </c>
      <c r="E307" s="22" t="s">
        <v>199</v>
      </c>
      <c r="F307" s="23">
        <v>41773.340532407397</v>
      </c>
      <c r="G307" s="22" t="s">
        <v>624</v>
      </c>
      <c r="H307" s="22" t="s">
        <v>295</v>
      </c>
      <c r="I307" s="22" t="s">
        <v>55</v>
      </c>
      <c r="J307" s="24">
        <v>67</v>
      </c>
      <c r="K307" s="25">
        <v>67.89</v>
      </c>
      <c r="L307" s="22" t="s">
        <v>671</v>
      </c>
      <c r="M307" s="24">
        <v>512199</v>
      </c>
      <c r="N307" s="22" t="s">
        <v>672</v>
      </c>
      <c r="O307" s="22" t="s">
        <v>199</v>
      </c>
      <c r="P307" s="23">
        <v>41712.636111111096</v>
      </c>
      <c r="Q307" s="23">
        <v>41722.4375</v>
      </c>
      <c r="R307" s="22" t="s">
        <v>516</v>
      </c>
      <c r="S307" s="22" t="s">
        <v>517</v>
      </c>
      <c r="T307" s="53" t="s">
        <v>1527</v>
      </c>
    </row>
    <row r="308" spans="1:20" outlineLevel="2" x14ac:dyDescent="0.3">
      <c r="A308" s="22" t="s">
        <v>12</v>
      </c>
      <c r="B308" s="22" t="s">
        <v>13</v>
      </c>
      <c r="C308" s="22" t="s">
        <v>619</v>
      </c>
      <c r="D308" s="22" t="s">
        <v>434</v>
      </c>
      <c r="E308" s="22" t="s">
        <v>435</v>
      </c>
      <c r="F308" s="23">
        <v>41793.576608796298</v>
      </c>
      <c r="G308" s="22" t="s">
        <v>624</v>
      </c>
      <c r="H308" s="22" t="s">
        <v>365</v>
      </c>
      <c r="I308" s="22" t="s">
        <v>55</v>
      </c>
      <c r="J308" s="24">
        <v>20515</v>
      </c>
      <c r="K308" s="25">
        <v>20515</v>
      </c>
      <c r="L308" s="22" t="s">
        <v>673</v>
      </c>
      <c r="M308" s="24">
        <v>512302</v>
      </c>
      <c r="N308" s="22" t="s">
        <v>674</v>
      </c>
      <c r="O308" s="22" t="s">
        <v>435</v>
      </c>
      <c r="P308" s="23">
        <v>41738.329861111102</v>
      </c>
      <c r="Q308" s="23">
        <v>41789.6027777778</v>
      </c>
      <c r="R308" s="22" t="s">
        <v>439</v>
      </c>
      <c r="S308" s="22" t="s">
        <v>440</v>
      </c>
      <c r="T308" s="22" t="s">
        <v>675</v>
      </c>
    </row>
    <row r="309" spans="1:20" ht="72" outlineLevel="2" x14ac:dyDescent="0.3">
      <c r="A309" s="22" t="s">
        <v>12</v>
      </c>
      <c r="B309" s="22" t="s">
        <v>13</v>
      </c>
      <c r="C309" s="22" t="s">
        <v>619</v>
      </c>
      <c r="D309" s="22" t="s">
        <v>148</v>
      </c>
      <c r="E309" s="22" t="s">
        <v>149</v>
      </c>
      <c r="F309" s="23">
        <v>41815.430740740703</v>
      </c>
      <c r="G309" s="22" t="s">
        <v>624</v>
      </c>
      <c r="H309" s="22" t="s">
        <v>150</v>
      </c>
      <c r="I309" s="22" t="s">
        <v>55</v>
      </c>
      <c r="J309" s="24">
        <v>209</v>
      </c>
      <c r="K309" s="25">
        <v>209</v>
      </c>
      <c r="L309" s="22" t="s">
        <v>676</v>
      </c>
      <c r="M309" s="24">
        <v>512373</v>
      </c>
      <c r="N309" s="22" t="s">
        <v>677</v>
      </c>
      <c r="O309" s="22" t="s">
        <v>149</v>
      </c>
      <c r="P309" s="23">
        <v>41690.527777777803</v>
      </c>
      <c r="Q309" s="23">
        <v>41704.694444444402</v>
      </c>
      <c r="R309" s="22" t="s">
        <v>152</v>
      </c>
      <c r="S309" s="22" t="s">
        <v>153</v>
      </c>
      <c r="T309" s="53" t="s">
        <v>1749</v>
      </c>
    </row>
    <row r="310" spans="1:20" ht="100.8" outlineLevel="2" x14ac:dyDescent="0.3">
      <c r="A310" s="22" t="s">
        <v>12</v>
      </c>
      <c r="B310" s="22" t="s">
        <v>13</v>
      </c>
      <c r="C310" s="22" t="s">
        <v>619</v>
      </c>
      <c r="D310" s="22" t="s">
        <v>148</v>
      </c>
      <c r="E310" s="22" t="s">
        <v>149</v>
      </c>
      <c r="F310" s="23">
        <v>41815.430740740703</v>
      </c>
      <c r="G310" s="22" t="s">
        <v>127</v>
      </c>
      <c r="H310" s="22" t="s">
        <v>150</v>
      </c>
      <c r="I310" s="22" t="s">
        <v>55</v>
      </c>
      <c r="J310" s="24">
        <v>683.52</v>
      </c>
      <c r="K310" s="25">
        <v>683.52</v>
      </c>
      <c r="L310" s="22" t="s">
        <v>678</v>
      </c>
      <c r="M310" s="24">
        <v>512373</v>
      </c>
      <c r="N310" s="22" t="s">
        <v>679</v>
      </c>
      <c r="O310" s="22" t="s">
        <v>149</v>
      </c>
      <c r="P310" s="23">
        <v>41786.5222222222</v>
      </c>
      <c r="Q310" s="23">
        <v>41794.492361111101</v>
      </c>
      <c r="R310" s="22" t="s">
        <v>152</v>
      </c>
      <c r="S310" s="22" t="s">
        <v>153</v>
      </c>
      <c r="T310" s="44" t="s">
        <v>1531</v>
      </c>
    </row>
    <row r="311" spans="1:20" outlineLevel="1" x14ac:dyDescent="0.3">
      <c r="A311" s="22" t="s">
        <v>12</v>
      </c>
      <c r="B311" s="22" t="s">
        <v>13</v>
      </c>
      <c r="C311" s="26" t="s">
        <v>1156</v>
      </c>
      <c r="D311" s="22"/>
      <c r="E311" s="22"/>
      <c r="F311" s="23"/>
      <c r="G311" s="22"/>
      <c r="H311" s="22"/>
      <c r="I311" s="22"/>
      <c r="J311" s="24"/>
      <c r="K311" s="25">
        <f>SUBTOTAL(9,K286:K310)</f>
        <v>29152.6</v>
      </c>
      <c r="L311" s="22"/>
      <c r="M311" s="24"/>
      <c r="N311" s="22"/>
      <c r="O311" s="22"/>
      <c r="P311" s="23"/>
      <c r="Q311" s="23"/>
      <c r="R311" s="22"/>
      <c r="S311" s="22"/>
      <c r="T311" s="22"/>
    </row>
    <row r="312" spans="1:20" ht="72" outlineLevel="2" x14ac:dyDescent="0.3">
      <c r="A312" s="22" t="s">
        <v>12</v>
      </c>
      <c r="B312" s="22" t="s">
        <v>13</v>
      </c>
      <c r="C312" s="22" t="s">
        <v>680</v>
      </c>
      <c r="D312" s="22" t="s">
        <v>133</v>
      </c>
      <c r="E312" s="22" t="s">
        <v>134</v>
      </c>
      <c r="F312" s="23">
        <v>41836.680648148104</v>
      </c>
      <c r="G312" s="22" t="s">
        <v>624</v>
      </c>
      <c r="H312" s="22" t="s">
        <v>135</v>
      </c>
      <c r="I312" s="22" t="s">
        <v>55</v>
      </c>
      <c r="J312" s="24">
        <v>194.15</v>
      </c>
      <c r="K312" s="25">
        <v>194.15</v>
      </c>
      <c r="L312" s="22" t="s">
        <v>681</v>
      </c>
      <c r="M312" s="24">
        <v>512442</v>
      </c>
      <c r="N312" s="22" t="s">
        <v>682</v>
      </c>
      <c r="O312" s="22" t="s">
        <v>134</v>
      </c>
      <c r="P312" s="23">
        <v>41806.616666666698</v>
      </c>
      <c r="Q312" s="23">
        <v>41808.3256944444</v>
      </c>
      <c r="R312" s="22" t="s">
        <v>554</v>
      </c>
      <c r="S312" s="22" t="s">
        <v>555</v>
      </c>
      <c r="T312" s="44" t="s">
        <v>1532</v>
      </c>
    </row>
    <row r="313" spans="1:20" outlineLevel="2" x14ac:dyDescent="0.3">
      <c r="A313" s="22" t="s">
        <v>12</v>
      </c>
      <c r="B313" s="22" t="s">
        <v>13</v>
      </c>
      <c r="C313" s="22" t="s">
        <v>680</v>
      </c>
      <c r="D313" s="22" t="s">
        <v>133</v>
      </c>
      <c r="E313" s="22" t="s">
        <v>134</v>
      </c>
      <c r="F313" s="23">
        <v>41836.684050925898</v>
      </c>
      <c r="G313" s="22" t="s">
        <v>127</v>
      </c>
      <c r="H313" s="22" t="s">
        <v>135</v>
      </c>
      <c r="I313" s="22" t="s">
        <v>55</v>
      </c>
      <c r="J313" s="24">
        <v>326.7</v>
      </c>
      <c r="K313" s="25">
        <v>326.7</v>
      </c>
      <c r="L313" s="22" t="s">
        <v>683</v>
      </c>
      <c r="M313" s="24">
        <v>512443</v>
      </c>
      <c r="N313" s="22" t="s">
        <v>684</v>
      </c>
      <c r="O313" s="22" t="s">
        <v>134</v>
      </c>
      <c r="P313" s="23">
        <v>41795.340277777803</v>
      </c>
      <c r="Q313" s="23">
        <v>41795.340277777803</v>
      </c>
      <c r="R313" s="22" t="s">
        <v>554</v>
      </c>
      <c r="S313" s="22" t="s">
        <v>555</v>
      </c>
      <c r="T313" s="22" t="s">
        <v>685</v>
      </c>
    </row>
    <row r="314" spans="1:20" outlineLevel="2" x14ac:dyDescent="0.3">
      <c r="A314" s="22" t="s">
        <v>12</v>
      </c>
      <c r="B314" s="22" t="s">
        <v>13</v>
      </c>
      <c r="C314" s="22" t="s">
        <v>680</v>
      </c>
      <c r="D314" s="22" t="s">
        <v>198</v>
      </c>
      <c r="E314" s="22" t="s">
        <v>199</v>
      </c>
      <c r="F314" s="23">
        <v>41837.5418055556</v>
      </c>
      <c r="G314" s="22" t="s">
        <v>127</v>
      </c>
      <c r="H314" s="22" t="s">
        <v>295</v>
      </c>
      <c r="I314" s="22" t="s">
        <v>55</v>
      </c>
      <c r="J314" s="24">
        <v>185</v>
      </c>
      <c r="K314" s="25">
        <v>185.85</v>
      </c>
      <c r="L314" s="22" t="s">
        <v>686</v>
      </c>
      <c r="M314" s="24">
        <v>512463</v>
      </c>
      <c r="N314" s="22" t="s">
        <v>687</v>
      </c>
      <c r="O314" s="22" t="s">
        <v>199</v>
      </c>
      <c r="P314" s="23">
        <v>41775.397916666698</v>
      </c>
      <c r="Q314" s="23">
        <v>41782.601388888899</v>
      </c>
      <c r="R314" s="22" t="s">
        <v>69</v>
      </c>
      <c r="S314" s="22" t="s">
        <v>70</v>
      </c>
      <c r="T314" s="22" t="s">
        <v>688</v>
      </c>
    </row>
    <row r="315" spans="1:20" ht="43.2" outlineLevel="2" x14ac:dyDescent="0.3">
      <c r="A315" s="22" t="s">
        <v>12</v>
      </c>
      <c r="B315" s="22" t="s">
        <v>13</v>
      </c>
      <c r="C315" s="22" t="s">
        <v>680</v>
      </c>
      <c r="D315" s="22" t="s">
        <v>140</v>
      </c>
      <c r="E315" s="22" t="s">
        <v>141</v>
      </c>
      <c r="F315" s="23">
        <v>41837.6355555556</v>
      </c>
      <c r="G315" s="22" t="s">
        <v>624</v>
      </c>
      <c r="H315" s="22" t="s">
        <v>142</v>
      </c>
      <c r="I315" s="22" t="s">
        <v>55</v>
      </c>
      <c r="J315" s="24">
        <v>124</v>
      </c>
      <c r="K315" s="25">
        <v>124</v>
      </c>
      <c r="L315" s="22" t="s">
        <v>689</v>
      </c>
      <c r="M315" s="24">
        <v>512485</v>
      </c>
      <c r="N315" s="22" t="s">
        <v>690</v>
      </c>
      <c r="O315" s="22" t="s">
        <v>141</v>
      </c>
      <c r="P315" s="23">
        <v>41815.653472222199</v>
      </c>
      <c r="Q315" s="23">
        <v>41828.666666666701</v>
      </c>
      <c r="R315" s="22" t="s">
        <v>65</v>
      </c>
      <c r="S315" s="22" t="s">
        <v>66</v>
      </c>
      <c r="T315" s="44" t="s">
        <v>1533</v>
      </c>
    </row>
    <row r="316" spans="1:20" outlineLevel="2" x14ac:dyDescent="0.3">
      <c r="A316" s="22" t="s">
        <v>12</v>
      </c>
      <c r="B316" s="22" t="s">
        <v>13</v>
      </c>
      <c r="C316" s="22" t="s">
        <v>680</v>
      </c>
      <c r="D316" s="22" t="s">
        <v>51</v>
      </c>
      <c r="E316" s="22" t="s">
        <v>52</v>
      </c>
      <c r="F316" s="23">
        <v>41852.378668981502</v>
      </c>
      <c r="G316" s="22" t="s">
        <v>127</v>
      </c>
      <c r="H316" s="22" t="s">
        <v>54</v>
      </c>
      <c r="I316" s="22" t="s">
        <v>55</v>
      </c>
      <c r="J316" s="24">
        <v>1430</v>
      </c>
      <c r="K316" s="25">
        <v>1430</v>
      </c>
      <c r="L316" s="22" t="s">
        <v>691</v>
      </c>
      <c r="M316" s="24">
        <v>512547</v>
      </c>
      <c r="N316" s="22" t="s">
        <v>692</v>
      </c>
      <c r="O316" s="22" t="s">
        <v>52</v>
      </c>
      <c r="P316" s="23">
        <v>41821.329861111102</v>
      </c>
      <c r="Q316" s="23">
        <v>41845.400694444397</v>
      </c>
      <c r="R316" s="22" t="s">
        <v>693</v>
      </c>
      <c r="S316" s="22" t="s">
        <v>694</v>
      </c>
      <c r="T316" s="22" t="s">
        <v>1534</v>
      </c>
    </row>
    <row r="317" spans="1:20" outlineLevel="2" x14ac:dyDescent="0.3">
      <c r="A317" s="22" t="s">
        <v>12</v>
      </c>
      <c r="B317" s="22" t="s">
        <v>13</v>
      </c>
      <c r="C317" s="22" t="s">
        <v>680</v>
      </c>
      <c r="D317" s="22" t="s">
        <v>165</v>
      </c>
      <c r="E317" s="22" t="s">
        <v>166</v>
      </c>
      <c r="F317" s="23">
        <v>41885.482638888898</v>
      </c>
      <c r="G317" s="22" t="s">
        <v>127</v>
      </c>
      <c r="H317" s="22" t="s">
        <v>167</v>
      </c>
      <c r="I317" s="22" t="s">
        <v>55</v>
      </c>
      <c r="J317" s="24">
        <v>82</v>
      </c>
      <c r="K317" s="25">
        <v>82.5</v>
      </c>
      <c r="L317" s="22" t="s">
        <v>695</v>
      </c>
      <c r="M317" s="24">
        <v>512619</v>
      </c>
      <c r="N317" s="22" t="s">
        <v>696</v>
      </c>
      <c r="O317" s="22" t="s">
        <v>166</v>
      </c>
      <c r="P317" s="23">
        <v>41883.479861111096</v>
      </c>
      <c r="Q317" s="23">
        <v>41883.480555555601</v>
      </c>
      <c r="R317" s="22" t="s">
        <v>274</v>
      </c>
      <c r="S317" s="22" t="s">
        <v>697</v>
      </c>
      <c r="T317" s="22" t="s">
        <v>698</v>
      </c>
    </row>
    <row r="318" spans="1:20" ht="57.6" outlineLevel="2" x14ac:dyDescent="0.3">
      <c r="A318" s="22" t="s">
        <v>12</v>
      </c>
      <c r="B318" s="22" t="s">
        <v>13</v>
      </c>
      <c r="C318" s="22" t="s">
        <v>680</v>
      </c>
      <c r="D318" s="22" t="s">
        <v>51</v>
      </c>
      <c r="E318" s="22" t="s">
        <v>52</v>
      </c>
      <c r="F318" s="23">
        <v>41890.394120370402</v>
      </c>
      <c r="G318" s="22" t="s">
        <v>624</v>
      </c>
      <c r="H318" s="22" t="s">
        <v>54</v>
      </c>
      <c r="I318" s="22" t="s">
        <v>55</v>
      </c>
      <c r="J318" s="24">
        <v>200</v>
      </c>
      <c r="K318" s="25">
        <v>110</v>
      </c>
      <c r="L318" s="22" t="s">
        <v>699</v>
      </c>
      <c r="M318" s="24">
        <v>512641</v>
      </c>
      <c r="N318" s="22" t="s">
        <v>700</v>
      </c>
      <c r="O318" s="22" t="s">
        <v>52</v>
      </c>
      <c r="P318" s="23">
        <v>41870.4284722222</v>
      </c>
      <c r="Q318" s="23">
        <v>41885.469444444403</v>
      </c>
      <c r="R318" s="22" t="s">
        <v>693</v>
      </c>
      <c r="S318" s="22" t="s">
        <v>694</v>
      </c>
      <c r="T318" s="44" t="s">
        <v>1535</v>
      </c>
    </row>
    <row r="319" spans="1:20" ht="86.4" outlineLevel="2" x14ac:dyDescent="0.3">
      <c r="A319" s="22" t="s">
        <v>12</v>
      </c>
      <c r="B319" s="22" t="s">
        <v>13</v>
      </c>
      <c r="C319" s="22" t="s">
        <v>680</v>
      </c>
      <c r="D319" s="22" t="s">
        <v>140</v>
      </c>
      <c r="E319" s="22" t="s">
        <v>141</v>
      </c>
      <c r="F319" s="23">
        <v>41892.618148148104</v>
      </c>
      <c r="G319" s="22" t="s">
        <v>624</v>
      </c>
      <c r="H319" s="22" t="s">
        <v>142</v>
      </c>
      <c r="I319" s="22" t="s">
        <v>55</v>
      </c>
      <c r="J319" s="24">
        <v>161.69999999999999</v>
      </c>
      <c r="K319" s="25">
        <v>161.69999999999999</v>
      </c>
      <c r="L319" s="22" t="s">
        <v>701</v>
      </c>
      <c r="M319" s="24">
        <v>512673</v>
      </c>
      <c r="N319" s="22" t="s">
        <v>702</v>
      </c>
      <c r="O319" s="22" t="s">
        <v>141</v>
      </c>
      <c r="P319" s="23">
        <v>41871.6027777778</v>
      </c>
      <c r="Q319" s="23">
        <v>41877.537499999999</v>
      </c>
      <c r="R319" s="22" t="s">
        <v>577</v>
      </c>
      <c r="S319" s="22" t="s">
        <v>578</v>
      </c>
      <c r="T319" s="53" t="s">
        <v>1748</v>
      </c>
    </row>
    <row r="320" spans="1:20" outlineLevel="2" x14ac:dyDescent="0.3">
      <c r="A320" s="22" t="s">
        <v>12</v>
      </c>
      <c r="B320" s="22" t="s">
        <v>13</v>
      </c>
      <c r="C320" s="22" t="s">
        <v>680</v>
      </c>
      <c r="D320" s="22" t="s">
        <v>198</v>
      </c>
      <c r="E320" s="22" t="s">
        <v>199</v>
      </c>
      <c r="F320" s="23">
        <v>41907.375173611101</v>
      </c>
      <c r="G320" s="22" t="s">
        <v>624</v>
      </c>
      <c r="H320" s="22" t="s">
        <v>295</v>
      </c>
      <c r="I320" s="22" t="s">
        <v>55</v>
      </c>
      <c r="J320" s="24">
        <v>1318</v>
      </c>
      <c r="K320" s="25">
        <v>1318.02</v>
      </c>
      <c r="L320" s="22" t="s">
        <v>703</v>
      </c>
      <c r="M320" s="24">
        <v>512734</v>
      </c>
      <c r="N320" s="22" t="s">
        <v>704</v>
      </c>
      <c r="O320" s="22" t="s">
        <v>199</v>
      </c>
      <c r="P320" s="23">
        <v>41815.653472222199</v>
      </c>
      <c r="Q320" s="23">
        <v>41824.591666666704</v>
      </c>
      <c r="R320" s="22" t="s">
        <v>69</v>
      </c>
      <c r="S320" s="22" t="s">
        <v>70</v>
      </c>
      <c r="T320" s="22" t="s">
        <v>705</v>
      </c>
    </row>
    <row r="321" spans="1:20" outlineLevel="2" x14ac:dyDescent="0.3">
      <c r="A321" s="22" t="s">
        <v>12</v>
      </c>
      <c r="B321" s="22" t="s">
        <v>13</v>
      </c>
      <c r="C321" s="22" t="s">
        <v>680</v>
      </c>
      <c r="D321" s="22" t="s">
        <v>133</v>
      </c>
      <c r="E321" s="22" t="s">
        <v>134</v>
      </c>
      <c r="F321" s="23">
        <v>41925.434236111098</v>
      </c>
      <c r="G321" s="22" t="s">
        <v>127</v>
      </c>
      <c r="H321" s="22" t="s">
        <v>135</v>
      </c>
      <c r="I321" s="22" t="s">
        <v>55</v>
      </c>
      <c r="J321" s="24">
        <v>326.7</v>
      </c>
      <c r="K321" s="25">
        <v>326.7</v>
      </c>
      <c r="L321" s="22" t="s">
        <v>706</v>
      </c>
      <c r="M321" s="24">
        <v>512800</v>
      </c>
      <c r="N321" s="22" t="s">
        <v>707</v>
      </c>
      <c r="O321" s="22" t="s">
        <v>134</v>
      </c>
      <c r="P321" s="23">
        <v>41852.390972222202</v>
      </c>
      <c r="Q321" s="23">
        <v>41913.506944444402</v>
      </c>
      <c r="R321" s="22" t="s">
        <v>554</v>
      </c>
      <c r="S321" s="22" t="s">
        <v>555</v>
      </c>
      <c r="T321" s="22" t="s">
        <v>708</v>
      </c>
    </row>
    <row r="322" spans="1:20" outlineLevel="2" x14ac:dyDescent="0.3">
      <c r="A322" s="22" t="s">
        <v>12</v>
      </c>
      <c r="B322" s="22" t="s">
        <v>13</v>
      </c>
      <c r="C322" s="22" t="s">
        <v>680</v>
      </c>
      <c r="D322" s="22" t="s">
        <v>140</v>
      </c>
      <c r="E322" s="22" t="s">
        <v>141</v>
      </c>
      <c r="F322" s="23">
        <v>41948.704976851899</v>
      </c>
      <c r="G322" s="22" t="s">
        <v>624</v>
      </c>
      <c r="H322" s="22" t="s">
        <v>142</v>
      </c>
      <c r="I322" s="22" t="s">
        <v>55</v>
      </c>
      <c r="J322" s="24">
        <v>4136</v>
      </c>
      <c r="K322" s="25">
        <v>4136</v>
      </c>
      <c r="L322" s="22" t="s">
        <v>709</v>
      </c>
      <c r="M322" s="24">
        <v>512868</v>
      </c>
      <c r="N322" s="22" t="s">
        <v>710</v>
      </c>
      <c r="O322" s="22" t="s">
        <v>141</v>
      </c>
      <c r="P322" s="23">
        <v>41908.6381944444</v>
      </c>
      <c r="Q322" s="23">
        <v>41942.5090277778</v>
      </c>
      <c r="R322" s="22" t="s">
        <v>577</v>
      </c>
      <c r="S322" s="22" t="s">
        <v>578</v>
      </c>
      <c r="T322" s="22" t="s">
        <v>711</v>
      </c>
    </row>
    <row r="323" spans="1:20" ht="144" outlineLevel="2" x14ac:dyDescent="0.3">
      <c r="A323" s="22" t="s">
        <v>12</v>
      </c>
      <c r="B323" s="22" t="s">
        <v>13</v>
      </c>
      <c r="C323" s="22" t="s">
        <v>680</v>
      </c>
      <c r="D323" s="22" t="s">
        <v>148</v>
      </c>
      <c r="E323" s="22" t="s">
        <v>149</v>
      </c>
      <c r="F323" s="23">
        <v>41964.468773148103</v>
      </c>
      <c r="G323" s="22" t="s">
        <v>624</v>
      </c>
      <c r="H323" s="22" t="s">
        <v>150</v>
      </c>
      <c r="I323" s="22" t="s">
        <v>55</v>
      </c>
      <c r="J323" s="24">
        <v>620</v>
      </c>
      <c r="K323" s="25">
        <v>620</v>
      </c>
      <c r="L323" s="22" t="s">
        <v>712</v>
      </c>
      <c r="M323" s="24">
        <v>512915</v>
      </c>
      <c r="N323" s="22" t="s">
        <v>713</v>
      </c>
      <c r="O323" s="22" t="s">
        <v>149</v>
      </c>
      <c r="P323" s="23">
        <v>41929.506249999999</v>
      </c>
      <c r="Q323" s="23">
        <v>41948.338194444397</v>
      </c>
      <c r="R323" s="22" t="s">
        <v>152</v>
      </c>
      <c r="S323" s="22" t="s">
        <v>153</v>
      </c>
      <c r="T323" s="53" t="s">
        <v>1747</v>
      </c>
    </row>
    <row r="324" spans="1:20" ht="129.6" outlineLevel="2" x14ac:dyDescent="0.3">
      <c r="A324" s="22" t="s">
        <v>12</v>
      </c>
      <c r="B324" s="22" t="s">
        <v>13</v>
      </c>
      <c r="C324" s="22" t="s">
        <v>680</v>
      </c>
      <c r="D324" s="22" t="s">
        <v>140</v>
      </c>
      <c r="E324" s="22" t="s">
        <v>141</v>
      </c>
      <c r="F324" s="23">
        <v>42009.576493055603</v>
      </c>
      <c r="G324" s="22" t="s">
        <v>624</v>
      </c>
      <c r="H324" s="22" t="s">
        <v>142</v>
      </c>
      <c r="I324" s="22" t="s">
        <v>55</v>
      </c>
      <c r="J324" s="24">
        <v>522.33000000000004</v>
      </c>
      <c r="K324" s="25">
        <v>522.33000000000004</v>
      </c>
      <c r="L324" s="22" t="s">
        <v>714</v>
      </c>
      <c r="M324" s="24">
        <v>513049</v>
      </c>
      <c r="N324" s="22" t="s">
        <v>715</v>
      </c>
      <c r="O324" s="22" t="s">
        <v>141</v>
      </c>
      <c r="P324" s="23">
        <v>41963.667361111096</v>
      </c>
      <c r="Q324" s="23">
        <v>41985.359722222202</v>
      </c>
      <c r="R324" s="22" t="s">
        <v>577</v>
      </c>
      <c r="S324" s="22" t="s">
        <v>578</v>
      </c>
      <c r="T324" s="44" t="s">
        <v>1536</v>
      </c>
    </row>
    <row r="325" spans="1:20" outlineLevel="2" x14ac:dyDescent="0.3">
      <c r="A325" s="22" t="s">
        <v>12</v>
      </c>
      <c r="B325" s="22" t="s">
        <v>13</v>
      </c>
      <c r="C325" s="22" t="s">
        <v>680</v>
      </c>
      <c r="D325" s="22" t="s">
        <v>198</v>
      </c>
      <c r="E325" s="22" t="s">
        <v>199</v>
      </c>
      <c r="F325" s="23">
        <v>42027.4444560185</v>
      </c>
      <c r="G325" s="22" t="s">
        <v>127</v>
      </c>
      <c r="H325" s="22" t="s">
        <v>295</v>
      </c>
      <c r="I325" s="22" t="s">
        <v>423</v>
      </c>
      <c r="J325" s="24">
        <v>185</v>
      </c>
      <c r="K325" s="25">
        <v>185.85</v>
      </c>
      <c r="L325" s="22" t="s">
        <v>716</v>
      </c>
      <c r="M325" s="24">
        <v>513106</v>
      </c>
      <c r="N325" s="22" t="s">
        <v>717</v>
      </c>
      <c r="O325" s="22" t="s">
        <v>199</v>
      </c>
      <c r="P325" s="23">
        <v>41942.465972222199</v>
      </c>
      <c r="Q325" s="23">
        <v>41950.465277777803</v>
      </c>
      <c r="R325" s="22" t="s">
        <v>69</v>
      </c>
      <c r="S325" s="22" t="s">
        <v>70</v>
      </c>
      <c r="T325" s="22" t="s">
        <v>718</v>
      </c>
    </row>
    <row r="326" spans="1:20" ht="115.2" outlineLevel="2" x14ac:dyDescent="0.3">
      <c r="A326" s="22" t="s">
        <v>12</v>
      </c>
      <c r="B326" s="22" t="s">
        <v>13</v>
      </c>
      <c r="C326" s="22" t="s">
        <v>680</v>
      </c>
      <c r="D326" s="22" t="s">
        <v>140</v>
      </c>
      <c r="E326" s="22" t="s">
        <v>141</v>
      </c>
      <c r="F326" s="23">
        <v>42131.437673611101</v>
      </c>
      <c r="G326" s="22" t="s">
        <v>624</v>
      </c>
      <c r="H326" s="22" t="s">
        <v>142</v>
      </c>
      <c r="I326" s="22" t="s">
        <v>55</v>
      </c>
      <c r="J326" s="24">
        <v>212.3</v>
      </c>
      <c r="K326" s="25">
        <v>212.3</v>
      </c>
      <c r="L326" s="22" t="s">
        <v>719</v>
      </c>
      <c r="M326" s="24">
        <v>513466</v>
      </c>
      <c r="N326" s="22" t="s">
        <v>720</v>
      </c>
      <c r="O326" s="22" t="s">
        <v>141</v>
      </c>
      <c r="P326" s="23">
        <v>42107.618055555598</v>
      </c>
      <c r="Q326" s="23">
        <v>42128.701388888898</v>
      </c>
      <c r="R326" s="22" t="s">
        <v>577</v>
      </c>
      <c r="S326" s="22" t="s">
        <v>578</v>
      </c>
      <c r="T326" s="44" t="s">
        <v>1537</v>
      </c>
    </row>
    <row r="327" spans="1:20" ht="43.2" outlineLevel="2" x14ac:dyDescent="0.3">
      <c r="A327" s="22" t="s">
        <v>12</v>
      </c>
      <c r="B327" s="22" t="s">
        <v>13</v>
      </c>
      <c r="C327" s="22" t="s">
        <v>680</v>
      </c>
      <c r="D327" s="22" t="s">
        <v>111</v>
      </c>
      <c r="E327" s="22" t="s">
        <v>112</v>
      </c>
      <c r="F327" s="23">
        <v>42145.333460648202</v>
      </c>
      <c r="G327" s="22" t="s">
        <v>624</v>
      </c>
      <c r="H327" s="22" t="s">
        <v>113</v>
      </c>
      <c r="I327" s="22" t="s">
        <v>55</v>
      </c>
      <c r="J327" s="24">
        <v>176.66</v>
      </c>
      <c r="K327" s="25">
        <v>176.66</v>
      </c>
      <c r="L327" s="22" t="s">
        <v>721</v>
      </c>
      <c r="M327" s="24">
        <v>513495</v>
      </c>
      <c r="N327" s="22" t="s">
        <v>722</v>
      </c>
      <c r="O327" s="22" t="s">
        <v>112</v>
      </c>
      <c r="P327" s="23">
        <v>42107.640972222202</v>
      </c>
      <c r="Q327" s="23">
        <v>42114.573611111096</v>
      </c>
      <c r="R327" s="22" t="s">
        <v>115</v>
      </c>
      <c r="S327" s="22" t="s">
        <v>116</v>
      </c>
      <c r="T327" s="44" t="s">
        <v>1538</v>
      </c>
    </row>
    <row r="328" spans="1:20" ht="28.8" outlineLevel="2" x14ac:dyDescent="0.3">
      <c r="A328" s="22" t="s">
        <v>12</v>
      </c>
      <c r="B328" s="22" t="s">
        <v>13</v>
      </c>
      <c r="C328" s="22" t="s">
        <v>680</v>
      </c>
      <c r="D328" s="22" t="s">
        <v>133</v>
      </c>
      <c r="E328" s="22" t="s">
        <v>134</v>
      </c>
      <c r="F328" s="23">
        <v>42159.527870370403</v>
      </c>
      <c r="G328" s="22" t="s">
        <v>624</v>
      </c>
      <c r="H328" s="22" t="s">
        <v>135</v>
      </c>
      <c r="I328" s="22" t="s">
        <v>55</v>
      </c>
      <c r="J328" s="24">
        <v>363</v>
      </c>
      <c r="K328" s="25">
        <v>363</v>
      </c>
      <c r="L328" s="22" t="s">
        <v>723</v>
      </c>
      <c r="M328" s="24">
        <v>513527</v>
      </c>
      <c r="N328" s="22" t="s">
        <v>724</v>
      </c>
      <c r="O328" s="22" t="s">
        <v>134</v>
      </c>
      <c r="P328" s="23">
        <v>42138.448611111096</v>
      </c>
      <c r="Q328" s="23">
        <v>42142.555555555598</v>
      </c>
      <c r="R328" s="22" t="s">
        <v>83</v>
      </c>
      <c r="S328" s="22" t="s">
        <v>84</v>
      </c>
      <c r="T328" s="53" t="s">
        <v>1746</v>
      </c>
    </row>
    <row r="329" spans="1:20" ht="43.2" outlineLevel="2" x14ac:dyDescent="0.3">
      <c r="A329" s="22" t="s">
        <v>12</v>
      </c>
      <c r="B329" s="22" t="s">
        <v>13</v>
      </c>
      <c r="C329" s="22" t="s">
        <v>680</v>
      </c>
      <c r="D329" s="22" t="s">
        <v>198</v>
      </c>
      <c r="E329" s="22" t="s">
        <v>199</v>
      </c>
      <c r="F329" s="23">
        <v>42173.461886574099</v>
      </c>
      <c r="G329" s="22" t="s">
        <v>624</v>
      </c>
      <c r="H329" s="22" t="s">
        <v>295</v>
      </c>
      <c r="I329" s="22" t="s">
        <v>55</v>
      </c>
      <c r="J329" s="24">
        <v>134</v>
      </c>
      <c r="K329" s="25">
        <v>134.9</v>
      </c>
      <c r="L329" s="22" t="s">
        <v>725</v>
      </c>
      <c r="M329" s="24">
        <v>513566</v>
      </c>
      <c r="N329" s="22" t="s">
        <v>726</v>
      </c>
      <c r="O329" s="22" t="s">
        <v>199</v>
      </c>
      <c r="P329" s="23">
        <v>42138.452777777798</v>
      </c>
      <c r="Q329" s="23">
        <v>42170.555555555598</v>
      </c>
      <c r="R329" s="22" t="s">
        <v>69</v>
      </c>
      <c r="S329" s="22" t="s">
        <v>70</v>
      </c>
      <c r="T329" s="53" t="s">
        <v>1745</v>
      </c>
    </row>
    <row r="330" spans="1:20" ht="72" outlineLevel="2" x14ac:dyDescent="0.3">
      <c r="A330" s="22" t="s">
        <v>12</v>
      </c>
      <c r="B330" s="22" t="s">
        <v>13</v>
      </c>
      <c r="C330" s="22" t="s">
        <v>680</v>
      </c>
      <c r="D330" s="22" t="s">
        <v>198</v>
      </c>
      <c r="E330" s="22" t="s">
        <v>199</v>
      </c>
      <c r="F330" s="23">
        <v>42177.621597222198</v>
      </c>
      <c r="G330" s="22" t="s">
        <v>624</v>
      </c>
      <c r="H330" s="22" t="s">
        <v>295</v>
      </c>
      <c r="I330" s="22" t="s">
        <v>55</v>
      </c>
      <c r="J330" s="24">
        <v>703</v>
      </c>
      <c r="K330" s="25">
        <v>703.91</v>
      </c>
      <c r="L330" s="22" t="s">
        <v>727</v>
      </c>
      <c r="M330" s="24">
        <v>513572</v>
      </c>
      <c r="N330" s="22" t="s">
        <v>728</v>
      </c>
      <c r="O330" s="22" t="s">
        <v>199</v>
      </c>
      <c r="P330" s="23">
        <v>42107.604861111096</v>
      </c>
      <c r="Q330" s="23">
        <v>42170.498611111099</v>
      </c>
      <c r="R330" s="22" t="s">
        <v>69</v>
      </c>
      <c r="S330" s="22" t="s">
        <v>70</v>
      </c>
      <c r="T330" s="44" t="s">
        <v>1539</v>
      </c>
    </row>
    <row r="331" spans="1:20" outlineLevel="2" x14ac:dyDescent="0.3">
      <c r="A331" s="22" t="s">
        <v>12</v>
      </c>
      <c r="B331" s="22" t="s">
        <v>13</v>
      </c>
      <c r="C331" s="22" t="s">
        <v>680</v>
      </c>
      <c r="D331" s="22" t="s">
        <v>140</v>
      </c>
      <c r="E331" s="22" t="s">
        <v>141</v>
      </c>
      <c r="F331" s="23">
        <v>42181.559039351901</v>
      </c>
      <c r="G331" s="22" t="s">
        <v>127</v>
      </c>
      <c r="H331" s="22" t="s">
        <v>142</v>
      </c>
      <c r="I331" s="22" t="s">
        <v>55</v>
      </c>
      <c r="J331" s="24">
        <v>216</v>
      </c>
      <c r="K331" s="25">
        <v>216</v>
      </c>
      <c r="L331" s="22" t="s">
        <v>729</v>
      </c>
      <c r="M331" s="24">
        <v>513617</v>
      </c>
      <c r="N331" s="22" t="s">
        <v>730</v>
      </c>
      <c r="O331" s="22" t="s">
        <v>141</v>
      </c>
      <c r="P331" s="23">
        <v>42151.342361111099</v>
      </c>
      <c r="Q331" s="23">
        <v>42180.601388888899</v>
      </c>
      <c r="R331" s="22" t="s">
        <v>65</v>
      </c>
      <c r="S331" s="22" t="s">
        <v>66</v>
      </c>
      <c r="T331" s="22" t="s">
        <v>731</v>
      </c>
    </row>
    <row r="332" spans="1:20" ht="57.6" outlineLevel="2" x14ac:dyDescent="0.3">
      <c r="A332" s="22" t="s">
        <v>12</v>
      </c>
      <c r="B332" s="22" t="s">
        <v>13</v>
      </c>
      <c r="C332" s="22" t="s">
        <v>680</v>
      </c>
      <c r="D332" s="22" t="s">
        <v>148</v>
      </c>
      <c r="E332" s="22" t="s">
        <v>149</v>
      </c>
      <c r="F332" s="23">
        <v>42184.333344907398</v>
      </c>
      <c r="G332" s="22" t="s">
        <v>624</v>
      </c>
      <c r="H332" s="22" t="s">
        <v>150</v>
      </c>
      <c r="I332" s="22" t="s">
        <v>55</v>
      </c>
      <c r="J332" s="24">
        <v>180</v>
      </c>
      <c r="K332" s="25">
        <v>180</v>
      </c>
      <c r="L332" s="22" t="s">
        <v>732</v>
      </c>
      <c r="M332" s="24">
        <v>513627</v>
      </c>
      <c r="N332" s="22" t="s">
        <v>733</v>
      </c>
      <c r="O332" s="22" t="s">
        <v>149</v>
      </c>
      <c r="P332" s="23">
        <v>42142.5222222222</v>
      </c>
      <c r="Q332" s="23">
        <v>42166.598611111098</v>
      </c>
      <c r="R332" s="22" t="s">
        <v>152</v>
      </c>
      <c r="S332" s="22" t="s">
        <v>153</v>
      </c>
      <c r="T332" s="44" t="s">
        <v>1540</v>
      </c>
    </row>
    <row r="333" spans="1:20" outlineLevel="1" x14ac:dyDescent="0.3">
      <c r="A333" s="22" t="s">
        <v>12</v>
      </c>
      <c r="B333" s="22" t="s">
        <v>13</v>
      </c>
      <c r="C333" s="26" t="s">
        <v>1157</v>
      </c>
      <c r="D333" s="22"/>
      <c r="E333" s="22"/>
      <c r="F333" s="23"/>
      <c r="G333" s="22"/>
      <c r="H333" s="22"/>
      <c r="I333" s="22"/>
      <c r="J333" s="24"/>
      <c r="K333" s="25">
        <f>SUBTOTAL(9,K312:K332)</f>
        <v>11710.569999999998</v>
      </c>
      <c r="L333" s="22"/>
      <c r="M333" s="24"/>
      <c r="N333" s="22"/>
      <c r="O333" s="22"/>
      <c r="P333" s="23"/>
      <c r="Q333" s="23"/>
      <c r="R333" s="22"/>
      <c r="S333" s="22"/>
      <c r="T333" s="22"/>
    </row>
    <row r="334" spans="1:20" ht="72" outlineLevel="2" x14ac:dyDescent="0.3">
      <c r="A334" s="22" t="s">
        <v>12</v>
      </c>
      <c r="B334" s="22" t="s">
        <v>13</v>
      </c>
      <c r="C334" s="22" t="s">
        <v>734</v>
      </c>
      <c r="D334" s="22" t="s">
        <v>133</v>
      </c>
      <c r="E334" s="22" t="s">
        <v>134</v>
      </c>
      <c r="F334" s="23">
        <v>42208.336817129602</v>
      </c>
      <c r="G334" s="22" t="s">
        <v>624</v>
      </c>
      <c r="H334" s="22" t="s">
        <v>135</v>
      </c>
      <c r="I334" s="22" t="s">
        <v>55</v>
      </c>
      <c r="J334" s="24">
        <v>330</v>
      </c>
      <c r="K334" s="25">
        <v>330</v>
      </c>
      <c r="L334" s="22" t="s">
        <v>735</v>
      </c>
      <c r="M334" s="24">
        <v>513717</v>
      </c>
      <c r="N334" s="22" t="s">
        <v>736</v>
      </c>
      <c r="O334" s="22" t="s">
        <v>134</v>
      </c>
      <c r="P334" s="23">
        <v>42186.431944444397</v>
      </c>
      <c r="Q334" s="23">
        <v>42194.527777777803</v>
      </c>
      <c r="R334" s="22" t="s">
        <v>83</v>
      </c>
      <c r="S334" s="22" t="s">
        <v>84</v>
      </c>
      <c r="T334" s="53" t="s">
        <v>1744</v>
      </c>
    </row>
    <row r="335" spans="1:20" ht="100.8" outlineLevel="2" x14ac:dyDescent="0.3">
      <c r="A335" s="22" t="s">
        <v>12</v>
      </c>
      <c r="B335" s="22" t="s">
        <v>13</v>
      </c>
      <c r="C335" s="22" t="s">
        <v>734</v>
      </c>
      <c r="D335" s="22" t="s">
        <v>140</v>
      </c>
      <c r="E335" s="22" t="s">
        <v>141</v>
      </c>
      <c r="F335" s="23">
        <v>42220.357638888898</v>
      </c>
      <c r="G335" s="22" t="s">
        <v>624</v>
      </c>
      <c r="H335" s="22" t="s">
        <v>142</v>
      </c>
      <c r="I335" s="22" t="s">
        <v>55</v>
      </c>
      <c r="J335" s="24">
        <v>120</v>
      </c>
      <c r="K335" s="25">
        <v>120</v>
      </c>
      <c r="L335" s="22" t="s">
        <v>737</v>
      </c>
      <c r="M335" s="24">
        <v>513741</v>
      </c>
      <c r="N335" s="22" t="s">
        <v>738</v>
      </c>
      <c r="O335" s="22" t="s">
        <v>141</v>
      </c>
      <c r="P335" s="23">
        <v>42186.431944444397</v>
      </c>
      <c r="Q335" s="23">
        <v>42187.449305555601</v>
      </c>
      <c r="R335" s="22" t="s">
        <v>660</v>
      </c>
      <c r="S335" s="22" t="s">
        <v>661</v>
      </c>
      <c r="T335" s="44" t="s">
        <v>1541</v>
      </c>
    </row>
    <row r="336" spans="1:20" ht="100.8" outlineLevel="2" x14ac:dyDescent="0.3">
      <c r="A336" s="22" t="s">
        <v>12</v>
      </c>
      <c r="B336" s="22" t="s">
        <v>13</v>
      </c>
      <c r="C336" s="22" t="s">
        <v>734</v>
      </c>
      <c r="D336" s="22" t="s">
        <v>198</v>
      </c>
      <c r="E336" s="22" t="s">
        <v>199</v>
      </c>
      <c r="F336" s="23">
        <v>42242.337037037003</v>
      </c>
      <c r="G336" s="22" t="s">
        <v>624</v>
      </c>
      <c r="H336" s="22" t="s">
        <v>295</v>
      </c>
      <c r="I336" s="22" t="s">
        <v>55</v>
      </c>
      <c r="J336" s="24">
        <v>158</v>
      </c>
      <c r="K336" s="25">
        <v>158</v>
      </c>
      <c r="L336" s="22" t="s">
        <v>739</v>
      </c>
      <c r="M336" s="24">
        <v>513824</v>
      </c>
      <c r="N336" s="22" t="s">
        <v>740</v>
      </c>
      <c r="O336" s="22" t="s">
        <v>199</v>
      </c>
      <c r="P336" s="23">
        <v>42207.397916666698</v>
      </c>
      <c r="Q336" s="23">
        <v>42213.435416666704</v>
      </c>
      <c r="R336" s="22" t="s">
        <v>69</v>
      </c>
      <c r="S336" s="22" t="s">
        <v>70</v>
      </c>
      <c r="T336" s="44" t="s">
        <v>1542</v>
      </c>
    </row>
    <row r="337" spans="1:20" ht="115.2" outlineLevel="2" x14ac:dyDescent="0.3">
      <c r="A337" s="22" t="s">
        <v>12</v>
      </c>
      <c r="B337" s="22" t="s">
        <v>13</v>
      </c>
      <c r="C337" s="22" t="s">
        <v>734</v>
      </c>
      <c r="D337" s="22" t="s">
        <v>140</v>
      </c>
      <c r="E337" s="22" t="s">
        <v>141</v>
      </c>
      <c r="F337" s="23">
        <v>42255.343877314801</v>
      </c>
      <c r="G337" s="22" t="s">
        <v>624</v>
      </c>
      <c r="H337" s="22" t="s">
        <v>142</v>
      </c>
      <c r="I337" s="22" t="s">
        <v>55</v>
      </c>
      <c r="J337" s="24">
        <v>120</v>
      </c>
      <c r="K337" s="25">
        <v>124</v>
      </c>
      <c r="L337" s="22" t="s">
        <v>741</v>
      </c>
      <c r="M337" s="24">
        <v>513853</v>
      </c>
      <c r="N337" s="22" t="s">
        <v>742</v>
      </c>
      <c r="O337" s="22" t="s">
        <v>141</v>
      </c>
      <c r="P337" s="23">
        <v>42233.451388888898</v>
      </c>
      <c r="Q337" s="23">
        <v>42235.3840277778</v>
      </c>
      <c r="R337" s="22" t="s">
        <v>660</v>
      </c>
      <c r="S337" s="22" t="s">
        <v>661</v>
      </c>
      <c r="T337" s="44" t="s">
        <v>1543</v>
      </c>
    </row>
    <row r="338" spans="1:20" ht="57.6" outlineLevel="2" x14ac:dyDescent="0.3">
      <c r="A338" s="22" t="s">
        <v>12</v>
      </c>
      <c r="B338" s="22" t="s">
        <v>13</v>
      </c>
      <c r="C338" s="22" t="s">
        <v>734</v>
      </c>
      <c r="D338" s="22" t="s">
        <v>198</v>
      </c>
      <c r="E338" s="22" t="s">
        <v>199</v>
      </c>
      <c r="F338" s="23">
        <v>42292.597303240698</v>
      </c>
      <c r="G338" s="22" t="s">
        <v>127</v>
      </c>
      <c r="H338" s="22" t="s">
        <v>295</v>
      </c>
      <c r="I338" s="22" t="s">
        <v>55</v>
      </c>
      <c r="J338" s="24">
        <v>185</v>
      </c>
      <c r="K338" s="25">
        <v>185.85</v>
      </c>
      <c r="L338" s="22" t="s">
        <v>743</v>
      </c>
      <c r="M338" s="24">
        <v>513944</v>
      </c>
      <c r="N338" s="22" t="s">
        <v>744</v>
      </c>
      <c r="O338" s="22" t="s">
        <v>199</v>
      </c>
      <c r="P338" s="23">
        <v>42125.397916666698</v>
      </c>
      <c r="Q338" s="23">
        <v>42177.593055555597</v>
      </c>
      <c r="R338" s="22" t="s">
        <v>69</v>
      </c>
      <c r="S338" s="22" t="s">
        <v>70</v>
      </c>
      <c r="T338" s="44" t="s">
        <v>1544</v>
      </c>
    </row>
    <row r="339" spans="1:20" outlineLevel="2" x14ac:dyDescent="0.3">
      <c r="A339" s="22" t="s">
        <v>12</v>
      </c>
      <c r="B339" s="22" t="s">
        <v>13</v>
      </c>
      <c r="C339" s="22" t="s">
        <v>734</v>
      </c>
      <c r="D339" s="22" t="s">
        <v>133</v>
      </c>
      <c r="E339" s="22" t="s">
        <v>134</v>
      </c>
      <c r="F339" s="23">
        <v>42314.468831018501</v>
      </c>
      <c r="G339" s="22" t="s">
        <v>127</v>
      </c>
      <c r="H339" s="22" t="s">
        <v>135</v>
      </c>
      <c r="I339" s="22" t="s">
        <v>55</v>
      </c>
      <c r="J339" s="24">
        <v>9735</v>
      </c>
      <c r="K339" s="25">
        <v>9680</v>
      </c>
      <c r="L339" s="22" t="s">
        <v>745</v>
      </c>
      <c r="M339" s="24">
        <v>514038</v>
      </c>
      <c r="N339" s="22" t="s">
        <v>746</v>
      </c>
      <c r="O339" s="22" t="s">
        <v>134</v>
      </c>
      <c r="P339" s="23">
        <v>42293.363888888904</v>
      </c>
      <c r="Q339" s="23">
        <v>42310.475694444402</v>
      </c>
      <c r="R339" s="22" t="s">
        <v>83</v>
      </c>
      <c r="S339" s="22" t="s">
        <v>84</v>
      </c>
      <c r="T339" s="52" t="s">
        <v>1743</v>
      </c>
    </row>
    <row r="340" spans="1:20" ht="72" outlineLevel="2" x14ac:dyDescent="0.3">
      <c r="A340" s="22" t="s">
        <v>12</v>
      </c>
      <c r="B340" s="22" t="s">
        <v>13</v>
      </c>
      <c r="C340" s="22" t="s">
        <v>734</v>
      </c>
      <c r="D340" s="22" t="s">
        <v>198</v>
      </c>
      <c r="E340" s="22" t="s">
        <v>199</v>
      </c>
      <c r="F340" s="23">
        <v>42332.562569444402</v>
      </c>
      <c r="G340" s="22" t="s">
        <v>127</v>
      </c>
      <c r="H340" s="22" t="s">
        <v>295</v>
      </c>
      <c r="I340" s="22" t="s">
        <v>55</v>
      </c>
      <c r="J340" s="24">
        <v>480</v>
      </c>
      <c r="K340" s="25">
        <v>480.16</v>
      </c>
      <c r="L340" s="22" t="s">
        <v>747</v>
      </c>
      <c r="M340" s="24">
        <v>514138</v>
      </c>
      <c r="N340" s="22" t="s">
        <v>748</v>
      </c>
      <c r="O340" s="22" t="s">
        <v>199</v>
      </c>
      <c r="P340" s="23">
        <v>42261.632638888899</v>
      </c>
      <c r="Q340" s="23">
        <v>42277.611111111102</v>
      </c>
      <c r="R340" s="22" t="s">
        <v>69</v>
      </c>
      <c r="S340" s="22" t="s">
        <v>70</v>
      </c>
      <c r="T340" s="53" t="s">
        <v>1742</v>
      </c>
    </row>
    <row r="341" spans="1:20" ht="57.6" outlineLevel="2" x14ac:dyDescent="0.3">
      <c r="A341" s="22" t="s">
        <v>12</v>
      </c>
      <c r="B341" s="22" t="s">
        <v>13</v>
      </c>
      <c r="C341" s="22" t="s">
        <v>734</v>
      </c>
      <c r="D341" s="22" t="s">
        <v>198</v>
      </c>
      <c r="E341" s="22" t="s">
        <v>199</v>
      </c>
      <c r="F341" s="23">
        <v>42332.562569444402</v>
      </c>
      <c r="G341" s="22" t="s">
        <v>127</v>
      </c>
      <c r="H341" s="22" t="s">
        <v>295</v>
      </c>
      <c r="I341" s="22" t="s">
        <v>55</v>
      </c>
      <c r="J341" s="24">
        <v>808</v>
      </c>
      <c r="K341" s="25">
        <v>808.27</v>
      </c>
      <c r="L341" s="22" t="s">
        <v>749</v>
      </c>
      <c r="M341" s="24">
        <v>514138</v>
      </c>
      <c r="N341" s="22" t="s">
        <v>748</v>
      </c>
      <c r="O341" s="22" t="s">
        <v>199</v>
      </c>
      <c r="P341" s="23">
        <v>42300.438888888901</v>
      </c>
      <c r="Q341" s="23">
        <v>42300.594444444403</v>
      </c>
      <c r="R341" s="22" t="s">
        <v>69</v>
      </c>
      <c r="S341" s="22" t="s">
        <v>70</v>
      </c>
      <c r="T341" s="44" t="s">
        <v>1584</v>
      </c>
    </row>
    <row r="342" spans="1:20" ht="57.6" outlineLevel="2" x14ac:dyDescent="0.3">
      <c r="A342" s="22" t="s">
        <v>12</v>
      </c>
      <c r="B342" s="22" t="s">
        <v>13</v>
      </c>
      <c r="C342" s="22" t="s">
        <v>734</v>
      </c>
      <c r="D342" s="22" t="s">
        <v>202</v>
      </c>
      <c r="E342" s="22" t="s">
        <v>203</v>
      </c>
      <c r="F342" s="23">
        <v>42333.562581018501</v>
      </c>
      <c r="G342" s="22" t="s">
        <v>127</v>
      </c>
      <c r="H342" s="22" t="s">
        <v>365</v>
      </c>
      <c r="I342" s="22" t="s">
        <v>55</v>
      </c>
      <c r="J342" s="24">
        <v>2200</v>
      </c>
      <c r="K342" s="25">
        <v>2200</v>
      </c>
      <c r="L342" s="22" t="s">
        <v>750</v>
      </c>
      <c r="M342" s="24">
        <v>514126</v>
      </c>
      <c r="N342" s="22" t="s">
        <v>751</v>
      </c>
      <c r="O342" s="22" t="s">
        <v>203</v>
      </c>
      <c r="P342" s="23">
        <v>42297.662499999999</v>
      </c>
      <c r="Q342" s="23">
        <v>42318.540972222203</v>
      </c>
      <c r="R342" s="22" t="s">
        <v>752</v>
      </c>
      <c r="S342" s="22" t="s">
        <v>753</v>
      </c>
      <c r="T342" s="44" t="s">
        <v>1545</v>
      </c>
    </row>
    <row r="343" spans="1:20" ht="57.6" outlineLevel="2" x14ac:dyDescent="0.3">
      <c r="A343" s="22" t="s">
        <v>12</v>
      </c>
      <c r="B343" s="22" t="s">
        <v>13</v>
      </c>
      <c r="C343" s="22" t="s">
        <v>734</v>
      </c>
      <c r="D343" s="22" t="s">
        <v>198</v>
      </c>
      <c r="E343" s="22" t="s">
        <v>199</v>
      </c>
      <c r="F343" s="23">
        <v>42334.427152777796</v>
      </c>
      <c r="G343" s="22" t="s">
        <v>127</v>
      </c>
      <c r="H343" s="22" t="s">
        <v>295</v>
      </c>
      <c r="I343" s="22" t="s">
        <v>55</v>
      </c>
      <c r="J343" s="24">
        <v>128</v>
      </c>
      <c r="K343" s="25">
        <v>128.30000000000001</v>
      </c>
      <c r="L343" s="22" t="s">
        <v>754</v>
      </c>
      <c r="M343" s="24">
        <v>514131</v>
      </c>
      <c r="N343" s="22" t="s">
        <v>755</v>
      </c>
      <c r="O343" s="22" t="s">
        <v>199</v>
      </c>
      <c r="P343" s="23">
        <v>42297.4465277778</v>
      </c>
      <c r="Q343" s="23">
        <v>42307.604861111096</v>
      </c>
      <c r="R343" s="22" t="s">
        <v>69</v>
      </c>
      <c r="S343" s="22" t="s">
        <v>70</v>
      </c>
      <c r="T343" s="44" t="s">
        <v>1546</v>
      </c>
    </row>
    <row r="344" spans="1:20" outlineLevel="2" x14ac:dyDescent="0.3">
      <c r="A344" s="22" t="s">
        <v>12</v>
      </c>
      <c r="B344" s="22" t="s">
        <v>13</v>
      </c>
      <c r="C344" s="22" t="s">
        <v>734</v>
      </c>
      <c r="D344" s="22" t="s">
        <v>125</v>
      </c>
      <c r="E344" s="22" t="s">
        <v>126</v>
      </c>
      <c r="F344" s="23">
        <v>42419.333715277797</v>
      </c>
      <c r="G344" s="22" t="s">
        <v>127</v>
      </c>
      <c r="H344" s="22" t="s">
        <v>128</v>
      </c>
      <c r="I344" s="22" t="s">
        <v>423</v>
      </c>
      <c r="J344" s="24">
        <v>649</v>
      </c>
      <c r="K344" s="25">
        <v>649</v>
      </c>
      <c r="L344" s="22" t="s">
        <v>756</v>
      </c>
      <c r="M344" s="24">
        <v>514368</v>
      </c>
      <c r="N344" s="22" t="s">
        <v>757</v>
      </c>
      <c r="O344" s="22" t="s">
        <v>126</v>
      </c>
      <c r="P344" s="23">
        <v>42346.569444444402</v>
      </c>
      <c r="Q344" s="23">
        <v>42416.651388888902</v>
      </c>
      <c r="R344" s="22" t="s">
        <v>494</v>
      </c>
      <c r="S344" s="22" t="s">
        <v>495</v>
      </c>
      <c r="T344" s="22" t="s">
        <v>1585</v>
      </c>
    </row>
    <row r="345" spans="1:20" ht="115.2" outlineLevel="2" x14ac:dyDescent="0.3">
      <c r="A345" s="22" t="s">
        <v>12</v>
      </c>
      <c r="B345" s="22" t="s">
        <v>13</v>
      </c>
      <c r="C345" s="22" t="s">
        <v>734</v>
      </c>
      <c r="D345" s="22" t="s">
        <v>133</v>
      </c>
      <c r="E345" s="22" t="s">
        <v>134</v>
      </c>
      <c r="F345" s="23">
        <v>42424.3301967593</v>
      </c>
      <c r="G345" s="22" t="s">
        <v>127</v>
      </c>
      <c r="H345" s="22" t="s">
        <v>135</v>
      </c>
      <c r="I345" s="22" t="s">
        <v>55</v>
      </c>
      <c r="J345" s="24">
        <v>594</v>
      </c>
      <c r="K345" s="25">
        <v>594</v>
      </c>
      <c r="L345" s="22" t="s">
        <v>758</v>
      </c>
      <c r="M345" s="24">
        <v>514377</v>
      </c>
      <c r="N345" s="22" t="s">
        <v>759</v>
      </c>
      <c r="O345" s="22" t="s">
        <v>134</v>
      </c>
      <c r="P345" s="23">
        <v>42398.577083333301</v>
      </c>
      <c r="Q345" s="23">
        <v>42402.552777777797</v>
      </c>
      <c r="R345" s="22" t="s">
        <v>83</v>
      </c>
      <c r="S345" s="22" t="s">
        <v>84</v>
      </c>
      <c r="T345" s="53" t="s">
        <v>1741</v>
      </c>
    </row>
    <row r="346" spans="1:20" ht="72" outlineLevel="2" x14ac:dyDescent="0.3">
      <c r="A346" s="22" t="s">
        <v>12</v>
      </c>
      <c r="B346" s="22" t="s">
        <v>13</v>
      </c>
      <c r="C346" s="22" t="s">
        <v>734</v>
      </c>
      <c r="D346" s="22" t="s">
        <v>198</v>
      </c>
      <c r="E346" s="22" t="s">
        <v>199</v>
      </c>
      <c r="F346" s="23">
        <v>42438.427407407398</v>
      </c>
      <c r="G346" s="22" t="s">
        <v>127</v>
      </c>
      <c r="H346" s="22" t="s">
        <v>295</v>
      </c>
      <c r="I346" s="22" t="s">
        <v>55</v>
      </c>
      <c r="J346" s="24">
        <v>256</v>
      </c>
      <c r="K346" s="25">
        <v>256.43</v>
      </c>
      <c r="L346" s="22" t="s">
        <v>760</v>
      </c>
      <c r="M346" s="24">
        <v>514406</v>
      </c>
      <c r="N346" s="22" t="s">
        <v>761</v>
      </c>
      <c r="O346" s="22" t="s">
        <v>199</v>
      </c>
      <c r="P346" s="23">
        <v>42304.5444444444</v>
      </c>
      <c r="Q346" s="23">
        <v>42341.592361111099</v>
      </c>
      <c r="R346" s="22" t="s">
        <v>69</v>
      </c>
      <c r="S346" s="22" t="s">
        <v>70</v>
      </c>
      <c r="T346" s="44" t="s">
        <v>1489</v>
      </c>
    </row>
    <row r="347" spans="1:20" ht="72" outlineLevel="2" x14ac:dyDescent="0.3">
      <c r="A347" s="22" t="s">
        <v>12</v>
      </c>
      <c r="B347" s="22" t="s">
        <v>13</v>
      </c>
      <c r="C347" s="22" t="s">
        <v>734</v>
      </c>
      <c r="D347" s="22" t="s">
        <v>148</v>
      </c>
      <c r="E347" s="22" t="s">
        <v>149</v>
      </c>
      <c r="F347" s="23">
        <v>42452.395914351902</v>
      </c>
      <c r="G347" s="22" t="s">
        <v>127</v>
      </c>
      <c r="H347" s="22" t="s">
        <v>150</v>
      </c>
      <c r="I347" s="22" t="s">
        <v>55</v>
      </c>
      <c r="J347" s="24">
        <v>184.83</v>
      </c>
      <c r="K347" s="25">
        <v>185</v>
      </c>
      <c r="L347" s="22" t="s">
        <v>762</v>
      </c>
      <c r="M347" s="24">
        <v>514470</v>
      </c>
      <c r="N347" s="22" t="s">
        <v>763</v>
      </c>
      <c r="O347" s="22" t="s">
        <v>149</v>
      </c>
      <c r="P347" s="23">
        <v>42401.695833333302</v>
      </c>
      <c r="Q347" s="23">
        <v>42401.695833333302</v>
      </c>
      <c r="R347" s="22" t="s">
        <v>152</v>
      </c>
      <c r="S347" s="22" t="s">
        <v>153</v>
      </c>
      <c r="T347" s="53" t="s">
        <v>1740</v>
      </c>
    </row>
    <row r="348" spans="1:20" ht="115.2" outlineLevel="2" x14ac:dyDescent="0.3">
      <c r="A348" s="22" t="s">
        <v>12</v>
      </c>
      <c r="B348" s="22" t="s">
        <v>13</v>
      </c>
      <c r="C348" s="22" t="s">
        <v>734</v>
      </c>
      <c r="D348" s="22" t="s">
        <v>51</v>
      </c>
      <c r="E348" s="22" t="s">
        <v>52</v>
      </c>
      <c r="F348" s="23">
        <v>42471.347233796303</v>
      </c>
      <c r="G348" s="22" t="s">
        <v>127</v>
      </c>
      <c r="H348" s="22" t="s">
        <v>54</v>
      </c>
      <c r="I348" s="22" t="s">
        <v>55</v>
      </c>
      <c r="J348" s="24">
        <v>455</v>
      </c>
      <c r="K348" s="25">
        <v>455</v>
      </c>
      <c r="L348" s="22" t="s">
        <v>764</v>
      </c>
      <c r="M348" s="24">
        <v>514533</v>
      </c>
      <c r="N348" s="22" t="s">
        <v>765</v>
      </c>
      <c r="O348" s="22" t="s">
        <v>52</v>
      </c>
      <c r="P348" s="23">
        <v>42410.620833333298</v>
      </c>
      <c r="Q348" s="23">
        <v>42452.554166666698</v>
      </c>
      <c r="R348" s="22" t="s">
        <v>693</v>
      </c>
      <c r="S348" s="22" t="s">
        <v>694</v>
      </c>
      <c r="T348" s="53" t="s">
        <v>1738</v>
      </c>
    </row>
    <row r="349" spans="1:20" outlineLevel="2" x14ac:dyDescent="0.3">
      <c r="A349" s="22" t="s">
        <v>12</v>
      </c>
      <c r="B349" s="22" t="s">
        <v>13</v>
      </c>
      <c r="C349" s="22" t="s">
        <v>734</v>
      </c>
      <c r="D349" s="22" t="s">
        <v>140</v>
      </c>
      <c r="E349" s="22" t="s">
        <v>141</v>
      </c>
      <c r="F349" s="23">
        <v>42473.545150462996</v>
      </c>
      <c r="G349" s="22" t="s">
        <v>127</v>
      </c>
      <c r="H349" s="22" t="s">
        <v>142</v>
      </c>
      <c r="I349" s="22" t="s">
        <v>55</v>
      </c>
      <c r="J349" s="24">
        <v>136.4</v>
      </c>
      <c r="K349" s="25">
        <v>136.4</v>
      </c>
      <c r="L349" s="22" t="s">
        <v>766</v>
      </c>
      <c r="M349" s="24">
        <v>514574</v>
      </c>
      <c r="N349" s="22" t="s">
        <v>767</v>
      </c>
      <c r="O349" s="22" t="s">
        <v>141</v>
      </c>
      <c r="P349" s="23">
        <v>42425.418055555601</v>
      </c>
      <c r="Q349" s="23">
        <v>42426.418749999997</v>
      </c>
      <c r="R349" s="22" t="s">
        <v>65</v>
      </c>
      <c r="S349" s="22" t="s">
        <v>66</v>
      </c>
      <c r="T349" s="52" t="s">
        <v>1739</v>
      </c>
    </row>
    <row r="350" spans="1:20" ht="100.8" outlineLevel="2" x14ac:dyDescent="0.3">
      <c r="A350" s="22" t="s">
        <v>12</v>
      </c>
      <c r="B350" s="22" t="s">
        <v>13</v>
      </c>
      <c r="C350" s="22" t="s">
        <v>734</v>
      </c>
      <c r="D350" s="22" t="s">
        <v>148</v>
      </c>
      <c r="E350" s="22" t="s">
        <v>149</v>
      </c>
      <c r="F350" s="23">
        <v>42474.434039351901</v>
      </c>
      <c r="G350" s="22" t="s">
        <v>127</v>
      </c>
      <c r="H350" s="22" t="s">
        <v>150</v>
      </c>
      <c r="I350" s="22" t="s">
        <v>55</v>
      </c>
      <c r="J350" s="24">
        <v>184.83</v>
      </c>
      <c r="K350" s="25">
        <v>185</v>
      </c>
      <c r="L350" s="22" t="s">
        <v>768</v>
      </c>
      <c r="M350" s="24">
        <v>514590</v>
      </c>
      <c r="N350" s="22" t="s">
        <v>769</v>
      </c>
      <c r="O350" s="22" t="s">
        <v>149</v>
      </c>
      <c r="P350" s="23">
        <v>42398.485416666699</v>
      </c>
      <c r="Q350" s="23">
        <v>42408.621527777803</v>
      </c>
      <c r="R350" s="22" t="s">
        <v>152</v>
      </c>
      <c r="S350" s="22" t="s">
        <v>153</v>
      </c>
      <c r="T350" s="44" t="s">
        <v>1547</v>
      </c>
    </row>
    <row r="351" spans="1:20" ht="57.6" outlineLevel="2" x14ac:dyDescent="0.3">
      <c r="A351" s="22" t="s">
        <v>12</v>
      </c>
      <c r="B351" s="22" t="s">
        <v>13</v>
      </c>
      <c r="C351" s="22" t="s">
        <v>734</v>
      </c>
      <c r="D351" s="22" t="s">
        <v>770</v>
      </c>
      <c r="E351" s="22" t="s">
        <v>771</v>
      </c>
      <c r="F351" s="23">
        <v>42480.472233796303</v>
      </c>
      <c r="G351" s="22" t="s">
        <v>127</v>
      </c>
      <c r="H351" s="22" t="s">
        <v>546</v>
      </c>
      <c r="I351" s="22" t="s">
        <v>55</v>
      </c>
      <c r="J351" s="24">
        <v>396</v>
      </c>
      <c r="K351" s="25">
        <v>396</v>
      </c>
      <c r="L351" s="22" t="s">
        <v>772</v>
      </c>
      <c r="M351" s="24">
        <v>514604</v>
      </c>
      <c r="N351" s="22" t="s">
        <v>773</v>
      </c>
      <c r="O351" s="22" t="s">
        <v>771</v>
      </c>
      <c r="P351" s="23">
        <v>42425.556250000001</v>
      </c>
      <c r="Q351" s="23">
        <v>42434.525694444397</v>
      </c>
      <c r="R351" s="22" t="s">
        <v>548</v>
      </c>
      <c r="S351" s="22" t="s">
        <v>549</v>
      </c>
      <c r="T351" s="53" t="s">
        <v>1737</v>
      </c>
    </row>
    <row r="352" spans="1:20" ht="57.6" outlineLevel="2" x14ac:dyDescent="0.3">
      <c r="A352" s="22" t="s">
        <v>12</v>
      </c>
      <c r="B352" s="22" t="s">
        <v>13</v>
      </c>
      <c r="C352" s="22" t="s">
        <v>734</v>
      </c>
      <c r="D352" s="22" t="s">
        <v>133</v>
      </c>
      <c r="E352" s="22" t="s">
        <v>134</v>
      </c>
      <c r="F352" s="23">
        <v>42499.302083333299</v>
      </c>
      <c r="G352" s="22" t="s">
        <v>127</v>
      </c>
      <c r="H352" s="22" t="s">
        <v>135</v>
      </c>
      <c r="I352" s="22" t="s">
        <v>55</v>
      </c>
      <c r="J352" s="24">
        <v>1683</v>
      </c>
      <c r="K352" s="25">
        <v>1683</v>
      </c>
      <c r="L352" s="22" t="s">
        <v>774</v>
      </c>
      <c r="M352" s="24">
        <v>514663</v>
      </c>
      <c r="N352" s="22" t="s">
        <v>775</v>
      </c>
      <c r="O352" s="22" t="s">
        <v>134</v>
      </c>
      <c r="P352" s="23">
        <v>42467.418749999997</v>
      </c>
      <c r="Q352" s="23">
        <v>42494.474999999999</v>
      </c>
      <c r="R352" s="22" t="s">
        <v>83</v>
      </c>
      <c r="S352" s="22" t="s">
        <v>84</v>
      </c>
      <c r="T352" s="53" t="s">
        <v>1736</v>
      </c>
    </row>
    <row r="353" spans="1:20" ht="144" outlineLevel="2" x14ac:dyDescent="0.3">
      <c r="A353" s="22" t="s">
        <v>12</v>
      </c>
      <c r="B353" s="22" t="s">
        <v>13</v>
      </c>
      <c r="C353" s="22" t="s">
        <v>734</v>
      </c>
      <c r="D353" s="22" t="s">
        <v>133</v>
      </c>
      <c r="E353" s="22" t="s">
        <v>134</v>
      </c>
      <c r="F353" s="23">
        <v>42499.302083333299</v>
      </c>
      <c r="G353" s="22" t="s">
        <v>127</v>
      </c>
      <c r="H353" s="22" t="s">
        <v>135</v>
      </c>
      <c r="I353" s="22" t="s">
        <v>55</v>
      </c>
      <c r="J353" s="24">
        <v>385</v>
      </c>
      <c r="K353" s="25">
        <v>385</v>
      </c>
      <c r="L353" s="22" t="s">
        <v>776</v>
      </c>
      <c r="M353" s="24">
        <v>514663</v>
      </c>
      <c r="N353" s="22" t="s">
        <v>777</v>
      </c>
      <c r="O353" s="22" t="s">
        <v>134</v>
      </c>
      <c r="P353" s="23">
        <v>42467.587500000001</v>
      </c>
      <c r="Q353" s="23">
        <v>42467.587500000001</v>
      </c>
      <c r="R353" s="22" t="s">
        <v>83</v>
      </c>
      <c r="S353" s="22" t="s">
        <v>84</v>
      </c>
      <c r="T353" s="44" t="s">
        <v>1548</v>
      </c>
    </row>
    <row r="354" spans="1:20" ht="43.2" outlineLevel="2" x14ac:dyDescent="0.3">
      <c r="A354" s="22" t="s">
        <v>12</v>
      </c>
      <c r="B354" s="22" t="s">
        <v>13</v>
      </c>
      <c r="C354" s="22" t="s">
        <v>734</v>
      </c>
      <c r="D354" s="22" t="s">
        <v>198</v>
      </c>
      <c r="E354" s="22" t="s">
        <v>199</v>
      </c>
      <c r="F354" s="23">
        <v>42501.489583333299</v>
      </c>
      <c r="G354" s="22" t="s">
        <v>127</v>
      </c>
      <c r="H354" s="22" t="s">
        <v>295</v>
      </c>
      <c r="I354" s="22" t="s">
        <v>55</v>
      </c>
      <c r="J354" s="24">
        <v>145</v>
      </c>
      <c r="K354" s="25">
        <v>145.19999999999999</v>
      </c>
      <c r="L354" s="22" t="s">
        <v>778</v>
      </c>
      <c r="M354" s="24">
        <v>514697</v>
      </c>
      <c r="N354" s="22" t="s">
        <v>779</v>
      </c>
      <c r="O354" s="22" t="s">
        <v>199</v>
      </c>
      <c r="P354" s="23">
        <v>42461.451388888898</v>
      </c>
      <c r="Q354" s="23">
        <v>42461.464583333298</v>
      </c>
      <c r="R354" s="22" t="s">
        <v>780</v>
      </c>
      <c r="S354" s="22" t="s">
        <v>781</v>
      </c>
      <c r="T354" s="44" t="s">
        <v>1549</v>
      </c>
    </row>
    <row r="355" spans="1:20" ht="43.2" outlineLevel="2" x14ac:dyDescent="0.3">
      <c r="A355" s="22" t="s">
        <v>12</v>
      </c>
      <c r="B355" s="22" t="s">
        <v>13</v>
      </c>
      <c r="C355" s="22" t="s">
        <v>734</v>
      </c>
      <c r="D355" s="22" t="s">
        <v>140</v>
      </c>
      <c r="E355" s="22" t="s">
        <v>141</v>
      </c>
      <c r="F355" s="23">
        <v>42522.378472222197</v>
      </c>
      <c r="G355" s="22" t="s">
        <v>127</v>
      </c>
      <c r="H355" s="22" t="s">
        <v>142</v>
      </c>
      <c r="I355" s="22" t="s">
        <v>55</v>
      </c>
      <c r="J355" s="24">
        <v>968</v>
      </c>
      <c r="K355" s="25">
        <v>968</v>
      </c>
      <c r="L355" s="22" t="s">
        <v>782</v>
      </c>
      <c r="M355" s="24">
        <v>514779</v>
      </c>
      <c r="N355" s="22" t="s">
        <v>783</v>
      </c>
      <c r="O355" s="22" t="s">
        <v>141</v>
      </c>
      <c r="P355" s="23">
        <v>42453.597916666702</v>
      </c>
      <c r="Q355" s="23">
        <v>42473.629166666702</v>
      </c>
      <c r="R355" s="22" t="s">
        <v>65</v>
      </c>
      <c r="S355" s="22" t="s">
        <v>66</v>
      </c>
      <c r="T355" s="44" t="s">
        <v>1550</v>
      </c>
    </row>
    <row r="356" spans="1:20" ht="57.6" outlineLevel="2" x14ac:dyDescent="0.3">
      <c r="A356" s="22" t="s">
        <v>12</v>
      </c>
      <c r="B356" s="22" t="s">
        <v>13</v>
      </c>
      <c r="C356" s="22" t="s">
        <v>734</v>
      </c>
      <c r="D356" s="22" t="s">
        <v>198</v>
      </c>
      <c r="E356" s="22" t="s">
        <v>199</v>
      </c>
      <c r="F356" s="23">
        <v>42527.454861111102</v>
      </c>
      <c r="G356" s="22" t="s">
        <v>127</v>
      </c>
      <c r="H356" s="22" t="s">
        <v>167</v>
      </c>
      <c r="I356" s="22" t="s">
        <v>55</v>
      </c>
      <c r="J356" s="24">
        <v>123.9</v>
      </c>
      <c r="K356" s="25">
        <v>123.9</v>
      </c>
      <c r="L356" s="22" t="s">
        <v>784</v>
      </c>
      <c r="M356" s="24">
        <v>514798</v>
      </c>
      <c r="N356" s="22" t="s">
        <v>785</v>
      </c>
      <c r="O356" s="22" t="s">
        <v>199</v>
      </c>
      <c r="P356" s="23">
        <v>42493.345833333296</v>
      </c>
      <c r="Q356" s="23">
        <v>42517.353472222203</v>
      </c>
      <c r="R356" s="22" t="s">
        <v>69</v>
      </c>
      <c r="S356" s="22" t="s">
        <v>70</v>
      </c>
      <c r="T356" s="44" t="s">
        <v>1551</v>
      </c>
    </row>
    <row r="357" spans="1:20" ht="100.8" outlineLevel="2" x14ac:dyDescent="0.3">
      <c r="A357" s="22" t="s">
        <v>12</v>
      </c>
      <c r="B357" s="22" t="s">
        <v>13</v>
      </c>
      <c r="C357" s="22" t="s">
        <v>734</v>
      </c>
      <c r="D357" s="22" t="s">
        <v>133</v>
      </c>
      <c r="E357" s="22" t="s">
        <v>134</v>
      </c>
      <c r="F357" s="23">
        <v>42531.600694444402</v>
      </c>
      <c r="G357" s="22" t="s">
        <v>127</v>
      </c>
      <c r="H357" s="22" t="s">
        <v>135</v>
      </c>
      <c r="I357" s="22" t="s">
        <v>55</v>
      </c>
      <c r="J357" s="24">
        <v>528</v>
      </c>
      <c r="K357" s="25">
        <v>528</v>
      </c>
      <c r="L357" s="22" t="s">
        <v>786</v>
      </c>
      <c r="M357" s="24">
        <v>514822</v>
      </c>
      <c r="N357" s="22" t="s">
        <v>787</v>
      </c>
      <c r="O357" s="22" t="s">
        <v>134</v>
      </c>
      <c r="P357" s="23">
        <v>42516.622916666704</v>
      </c>
      <c r="Q357" s="23">
        <v>42517.328472222202</v>
      </c>
      <c r="R357" s="22" t="s">
        <v>83</v>
      </c>
      <c r="S357" s="22" t="s">
        <v>84</v>
      </c>
      <c r="T357" s="44" t="s">
        <v>1586</v>
      </c>
    </row>
    <row r="358" spans="1:20" ht="129.6" outlineLevel="2" x14ac:dyDescent="0.3">
      <c r="A358" s="22" t="s">
        <v>12</v>
      </c>
      <c r="B358" s="22" t="s">
        <v>13</v>
      </c>
      <c r="C358" s="22" t="s">
        <v>734</v>
      </c>
      <c r="D358" s="22" t="s">
        <v>140</v>
      </c>
      <c r="E358" s="22" t="s">
        <v>141</v>
      </c>
      <c r="F358" s="23">
        <v>42537.354166666701</v>
      </c>
      <c r="G358" s="22" t="s">
        <v>127</v>
      </c>
      <c r="H358" s="22" t="s">
        <v>142</v>
      </c>
      <c r="I358" s="22" t="s">
        <v>55</v>
      </c>
      <c r="J358" s="24">
        <v>3190</v>
      </c>
      <c r="K358" s="25">
        <v>3190</v>
      </c>
      <c r="L358" s="22" t="s">
        <v>788</v>
      </c>
      <c r="M358" s="24">
        <v>514846</v>
      </c>
      <c r="N358" s="22" t="s">
        <v>789</v>
      </c>
      <c r="O358" s="22" t="s">
        <v>141</v>
      </c>
      <c r="P358" s="23">
        <v>42474.433333333298</v>
      </c>
      <c r="Q358" s="23">
        <v>42535.45</v>
      </c>
      <c r="R358" s="22" t="s">
        <v>65</v>
      </c>
      <c r="S358" s="22" t="s">
        <v>66</v>
      </c>
      <c r="T358" s="44" t="s">
        <v>1552</v>
      </c>
    </row>
    <row r="359" spans="1:20" ht="144" outlineLevel="2" x14ac:dyDescent="0.3">
      <c r="A359" s="22" t="s">
        <v>12</v>
      </c>
      <c r="B359" s="22" t="s">
        <v>13</v>
      </c>
      <c r="C359" s="22" t="s">
        <v>734</v>
      </c>
      <c r="D359" s="22" t="s">
        <v>140</v>
      </c>
      <c r="E359" s="22" t="s">
        <v>141</v>
      </c>
      <c r="F359" s="23">
        <v>42542.444444444402</v>
      </c>
      <c r="G359" s="22" t="s">
        <v>127</v>
      </c>
      <c r="H359" s="22" t="s">
        <v>142</v>
      </c>
      <c r="I359" s="22" t="s">
        <v>55</v>
      </c>
      <c r="J359" s="24">
        <v>770.07</v>
      </c>
      <c r="K359" s="25">
        <v>770.07</v>
      </c>
      <c r="L359" s="22" t="s">
        <v>790</v>
      </c>
      <c r="M359" s="24">
        <v>514862</v>
      </c>
      <c r="N359" s="22" t="s">
        <v>722</v>
      </c>
      <c r="O359" s="22" t="s">
        <v>141</v>
      </c>
      <c r="P359" s="23">
        <v>42410.620833333298</v>
      </c>
      <c r="Q359" s="23">
        <v>42446.40625</v>
      </c>
      <c r="R359" s="22" t="s">
        <v>577</v>
      </c>
      <c r="S359" s="22" t="s">
        <v>578</v>
      </c>
      <c r="T359" s="44" t="s">
        <v>1553</v>
      </c>
    </row>
    <row r="360" spans="1:20" outlineLevel="1" x14ac:dyDescent="0.3">
      <c r="A360" s="22" t="s">
        <v>12</v>
      </c>
      <c r="B360" s="22" t="s">
        <v>13</v>
      </c>
      <c r="C360" s="26" t="s">
        <v>1158</v>
      </c>
      <c r="D360" s="22"/>
      <c r="E360" s="22"/>
      <c r="F360" s="23"/>
      <c r="G360" s="22"/>
      <c r="H360" s="22"/>
      <c r="I360" s="22"/>
      <c r="J360" s="24"/>
      <c r="K360" s="25">
        <f>SUBTOTAL(9,K334:K359)</f>
        <v>24864.58</v>
      </c>
      <c r="L360" s="22"/>
      <c r="M360" s="24"/>
      <c r="N360" s="22"/>
      <c r="O360" s="22"/>
      <c r="P360" s="23"/>
      <c r="Q360" s="23"/>
      <c r="R360" s="22"/>
      <c r="S360" s="22"/>
      <c r="T360" s="22"/>
    </row>
    <row r="361" spans="1:20" ht="57.6" outlineLevel="2" x14ac:dyDescent="0.3">
      <c r="A361" s="22" t="s">
        <v>12</v>
      </c>
      <c r="B361" s="22" t="s">
        <v>13</v>
      </c>
      <c r="C361" s="22" t="s">
        <v>791</v>
      </c>
      <c r="D361" s="22" t="s">
        <v>133</v>
      </c>
      <c r="E361" s="22" t="s">
        <v>134</v>
      </c>
      <c r="F361" s="23">
        <v>42557.381944444402</v>
      </c>
      <c r="G361" s="22" t="s">
        <v>127</v>
      </c>
      <c r="H361" s="22" t="s">
        <v>135</v>
      </c>
      <c r="I361" s="22" t="s">
        <v>55</v>
      </c>
      <c r="J361" s="24">
        <v>726</v>
      </c>
      <c r="K361" s="25">
        <v>727</v>
      </c>
      <c r="L361" s="22" t="s">
        <v>792</v>
      </c>
      <c r="M361" s="24">
        <v>514924</v>
      </c>
      <c r="N361" s="22" t="s">
        <v>793</v>
      </c>
      <c r="O361" s="22" t="s">
        <v>134</v>
      </c>
      <c r="P361" s="23">
        <v>42527.574999999997</v>
      </c>
      <c r="Q361" s="23">
        <v>42531.352083333302</v>
      </c>
      <c r="R361" s="22" t="s">
        <v>83</v>
      </c>
      <c r="S361" s="22" t="s">
        <v>84</v>
      </c>
      <c r="T361" s="44" t="s">
        <v>1587</v>
      </c>
    </row>
    <row r="362" spans="1:20" ht="100.8" outlineLevel="2" x14ac:dyDescent="0.3">
      <c r="A362" s="22" t="s">
        <v>12</v>
      </c>
      <c r="B362" s="22" t="s">
        <v>13</v>
      </c>
      <c r="C362" s="22" t="s">
        <v>791</v>
      </c>
      <c r="D362" s="22" t="s">
        <v>148</v>
      </c>
      <c r="E362" s="22" t="s">
        <v>149</v>
      </c>
      <c r="F362" s="23">
        <v>42557.579861111102</v>
      </c>
      <c r="G362" s="22" t="s">
        <v>127</v>
      </c>
      <c r="H362" s="22" t="s">
        <v>794</v>
      </c>
      <c r="I362" s="22" t="s">
        <v>55</v>
      </c>
      <c r="J362" s="24">
        <v>143</v>
      </c>
      <c r="K362" s="25">
        <v>143</v>
      </c>
      <c r="L362" s="22" t="s">
        <v>795</v>
      </c>
      <c r="M362" s="24">
        <v>514941</v>
      </c>
      <c r="N362" s="22" t="s">
        <v>796</v>
      </c>
      <c r="O362" s="22" t="s">
        <v>149</v>
      </c>
      <c r="P362" s="23">
        <v>42549.504861111098</v>
      </c>
      <c r="Q362" s="23">
        <v>42549.597916666702</v>
      </c>
      <c r="R362" s="22" t="s">
        <v>98</v>
      </c>
      <c r="S362" s="22" t="s">
        <v>307</v>
      </c>
      <c r="T362" s="53" t="s">
        <v>1735</v>
      </c>
    </row>
    <row r="363" spans="1:20" ht="216" outlineLevel="2" x14ac:dyDescent="0.3">
      <c r="A363" s="22" t="s">
        <v>12</v>
      </c>
      <c r="B363" s="22" t="s">
        <v>13</v>
      </c>
      <c r="C363" s="22" t="s">
        <v>791</v>
      </c>
      <c r="D363" s="22" t="s">
        <v>133</v>
      </c>
      <c r="E363" s="22" t="s">
        <v>134</v>
      </c>
      <c r="F363" s="23">
        <v>42593.451377314799</v>
      </c>
      <c r="G363" s="22" t="s">
        <v>797</v>
      </c>
      <c r="H363" s="22" t="s">
        <v>135</v>
      </c>
      <c r="I363" s="22" t="s">
        <v>55</v>
      </c>
      <c r="J363" s="24">
        <v>726</v>
      </c>
      <c r="K363" s="25">
        <v>726</v>
      </c>
      <c r="L363" s="22" t="s">
        <v>798</v>
      </c>
      <c r="M363" s="24">
        <v>515013</v>
      </c>
      <c r="N363" s="22" t="s">
        <v>799</v>
      </c>
      <c r="O363" s="22" t="s">
        <v>134</v>
      </c>
      <c r="P363" s="23">
        <v>42569.520833333299</v>
      </c>
      <c r="Q363" s="23">
        <v>42590.3840277778</v>
      </c>
      <c r="R363" s="22" t="s">
        <v>83</v>
      </c>
      <c r="S363" s="22" t="s">
        <v>84</v>
      </c>
      <c r="T363" s="44" t="s">
        <v>1488</v>
      </c>
    </row>
    <row r="364" spans="1:20" ht="86.4" outlineLevel="2" x14ac:dyDescent="0.3">
      <c r="A364" s="22" t="s">
        <v>12</v>
      </c>
      <c r="B364" s="22" t="s">
        <v>13</v>
      </c>
      <c r="C364" s="22" t="s">
        <v>791</v>
      </c>
      <c r="D364" s="22" t="s">
        <v>148</v>
      </c>
      <c r="E364" s="22" t="s">
        <v>149</v>
      </c>
      <c r="F364" s="23">
        <v>42600.3023958333</v>
      </c>
      <c r="G364" s="22" t="s">
        <v>127</v>
      </c>
      <c r="H364" s="22" t="s">
        <v>794</v>
      </c>
      <c r="I364" s="22" t="s">
        <v>55</v>
      </c>
      <c r="J364" s="24">
        <v>263</v>
      </c>
      <c r="K364" s="25">
        <v>263</v>
      </c>
      <c r="L364" s="22" t="s">
        <v>800</v>
      </c>
      <c r="M364" s="24">
        <v>515047</v>
      </c>
      <c r="N364" s="22" t="s">
        <v>801</v>
      </c>
      <c r="O364" s="22" t="s">
        <v>149</v>
      </c>
      <c r="P364" s="23">
        <v>42501.65</v>
      </c>
      <c r="Q364" s="23">
        <v>42502.354166666701</v>
      </c>
      <c r="R364" s="22" t="s">
        <v>98</v>
      </c>
      <c r="S364" s="22" t="s">
        <v>307</v>
      </c>
      <c r="T364" s="53" t="s">
        <v>1734</v>
      </c>
    </row>
    <row r="365" spans="1:20" outlineLevel="2" x14ac:dyDescent="0.3">
      <c r="A365" s="22" t="s">
        <v>12</v>
      </c>
      <c r="B365" s="22" t="s">
        <v>13</v>
      </c>
      <c r="C365" s="22" t="s">
        <v>791</v>
      </c>
      <c r="D365" s="22" t="s">
        <v>133</v>
      </c>
      <c r="E365" s="22" t="s">
        <v>134</v>
      </c>
      <c r="F365" s="23">
        <v>42605.489861111098</v>
      </c>
      <c r="G365" s="22" t="s">
        <v>797</v>
      </c>
      <c r="H365" s="22" t="s">
        <v>135</v>
      </c>
      <c r="I365" s="22" t="s">
        <v>55</v>
      </c>
      <c r="J365" s="24">
        <v>132</v>
      </c>
      <c r="K365" s="25">
        <v>132</v>
      </c>
      <c r="L365" s="22" t="s">
        <v>802</v>
      </c>
      <c r="M365" s="24">
        <v>515050</v>
      </c>
      <c r="N365" s="22" t="s">
        <v>803</v>
      </c>
      <c r="O365" s="22" t="s">
        <v>134</v>
      </c>
      <c r="P365" s="23">
        <v>42579.521527777797</v>
      </c>
      <c r="Q365" s="23">
        <v>42597.520138888904</v>
      </c>
      <c r="R365" s="22" t="s">
        <v>83</v>
      </c>
      <c r="S365" s="22" t="s">
        <v>84</v>
      </c>
      <c r="T365" s="22" t="s">
        <v>804</v>
      </c>
    </row>
    <row r="366" spans="1:20" ht="100.8" outlineLevel="2" x14ac:dyDescent="0.3">
      <c r="A366" s="22" t="s">
        <v>12</v>
      </c>
      <c r="B366" s="22" t="s">
        <v>13</v>
      </c>
      <c r="C366" s="22" t="s">
        <v>791</v>
      </c>
      <c r="D366" s="22" t="s">
        <v>198</v>
      </c>
      <c r="E366" s="22" t="s">
        <v>199</v>
      </c>
      <c r="F366" s="23">
        <v>42605.496805555602</v>
      </c>
      <c r="G366" s="22" t="s">
        <v>797</v>
      </c>
      <c r="H366" s="22" t="s">
        <v>295</v>
      </c>
      <c r="I366" s="22" t="s">
        <v>55</v>
      </c>
      <c r="J366" s="24">
        <v>101.55</v>
      </c>
      <c r="K366" s="25">
        <v>101.55</v>
      </c>
      <c r="L366" s="22" t="s">
        <v>805</v>
      </c>
      <c r="M366" s="24">
        <v>515055</v>
      </c>
      <c r="N366" s="22" t="s">
        <v>806</v>
      </c>
      <c r="O366" s="22" t="s">
        <v>199</v>
      </c>
      <c r="P366" s="23">
        <v>42597.584027777797</v>
      </c>
      <c r="Q366" s="23">
        <v>42601.454166666699</v>
      </c>
      <c r="R366" s="22" t="s">
        <v>69</v>
      </c>
      <c r="S366" s="22" t="s">
        <v>807</v>
      </c>
      <c r="T366" s="44" t="s">
        <v>1490</v>
      </c>
    </row>
    <row r="367" spans="1:20" ht="86.4" outlineLevel="2" x14ac:dyDescent="0.3">
      <c r="A367" s="22" t="s">
        <v>12</v>
      </c>
      <c r="B367" s="22" t="s">
        <v>13</v>
      </c>
      <c r="C367" s="22" t="s">
        <v>791</v>
      </c>
      <c r="D367" s="22" t="s">
        <v>140</v>
      </c>
      <c r="E367" s="22" t="s">
        <v>141</v>
      </c>
      <c r="F367" s="23">
        <v>42611.350740740701</v>
      </c>
      <c r="G367" s="22" t="s">
        <v>797</v>
      </c>
      <c r="H367" s="22" t="s">
        <v>142</v>
      </c>
      <c r="I367" s="22" t="s">
        <v>55</v>
      </c>
      <c r="J367" s="24">
        <v>559</v>
      </c>
      <c r="K367" s="25">
        <v>559</v>
      </c>
      <c r="L367" s="22" t="s">
        <v>808</v>
      </c>
      <c r="M367" s="24">
        <v>515071</v>
      </c>
      <c r="N367" s="22" t="s">
        <v>809</v>
      </c>
      <c r="O367" s="22" t="s">
        <v>141</v>
      </c>
      <c r="P367" s="23">
        <v>42579.677777777797</v>
      </c>
      <c r="Q367" s="23">
        <v>42592.642361111102</v>
      </c>
      <c r="R367" s="22" t="s">
        <v>65</v>
      </c>
      <c r="S367" s="22" t="s">
        <v>66</v>
      </c>
      <c r="T367" s="44" t="s">
        <v>1719</v>
      </c>
    </row>
    <row r="368" spans="1:20" outlineLevel="2" x14ac:dyDescent="0.3">
      <c r="A368" s="22" t="s">
        <v>12</v>
      </c>
      <c r="B368" s="22" t="s">
        <v>13</v>
      </c>
      <c r="C368" s="22" t="s">
        <v>791</v>
      </c>
      <c r="D368" s="22" t="s">
        <v>198</v>
      </c>
      <c r="E368" s="22" t="s">
        <v>199</v>
      </c>
      <c r="F368" s="23">
        <v>42626.493194444403</v>
      </c>
      <c r="G368" s="22" t="s">
        <v>797</v>
      </c>
      <c r="H368" s="22" t="s">
        <v>295</v>
      </c>
      <c r="I368" s="22" t="s">
        <v>55</v>
      </c>
      <c r="J368" s="24">
        <v>203.1</v>
      </c>
      <c r="K368" s="25">
        <v>203.1</v>
      </c>
      <c r="L368" s="22" t="s">
        <v>810</v>
      </c>
      <c r="M368" s="24">
        <v>515090</v>
      </c>
      <c r="N368" s="22" t="s">
        <v>811</v>
      </c>
      <c r="O368" s="22" t="s">
        <v>199</v>
      </c>
      <c r="P368" s="23">
        <v>42579.517361111102</v>
      </c>
      <c r="Q368" s="23">
        <v>42626.490277777797</v>
      </c>
      <c r="R368" s="22" t="s">
        <v>69</v>
      </c>
      <c r="S368" s="22" t="s">
        <v>807</v>
      </c>
      <c r="T368" s="52" t="s">
        <v>1733</v>
      </c>
    </row>
    <row r="369" spans="1:20" ht="57.6" outlineLevel="2" x14ac:dyDescent="0.3">
      <c r="A369" s="22" t="s">
        <v>12</v>
      </c>
      <c r="B369" s="22" t="s">
        <v>13</v>
      </c>
      <c r="C369" s="22" t="s">
        <v>791</v>
      </c>
      <c r="D369" s="22" t="s">
        <v>140</v>
      </c>
      <c r="E369" s="22" t="s">
        <v>141</v>
      </c>
      <c r="F369" s="23">
        <v>42628.430729166699</v>
      </c>
      <c r="G369" s="22" t="s">
        <v>624</v>
      </c>
      <c r="H369" s="22" t="s">
        <v>142</v>
      </c>
      <c r="I369" s="22" t="s">
        <v>55</v>
      </c>
      <c r="J369" s="24">
        <v>194</v>
      </c>
      <c r="K369" s="25">
        <v>194</v>
      </c>
      <c r="L369" s="22" t="s">
        <v>812</v>
      </c>
      <c r="M369" s="24">
        <v>515104</v>
      </c>
      <c r="N369" s="22" t="s">
        <v>813</v>
      </c>
      <c r="O369" s="22" t="s">
        <v>141</v>
      </c>
      <c r="P369" s="23">
        <v>42613.397916666698</v>
      </c>
      <c r="Q369" s="23">
        <v>42614.380555555603</v>
      </c>
      <c r="R369" s="22" t="s">
        <v>65</v>
      </c>
      <c r="S369" s="22" t="s">
        <v>66</v>
      </c>
      <c r="T369" s="53" t="s">
        <v>1732</v>
      </c>
    </row>
    <row r="370" spans="1:20" ht="57.6" outlineLevel="2" x14ac:dyDescent="0.3">
      <c r="A370" s="22" t="s">
        <v>12</v>
      </c>
      <c r="B370" s="22" t="s">
        <v>13</v>
      </c>
      <c r="C370" s="22" t="s">
        <v>791</v>
      </c>
      <c r="D370" s="22" t="s">
        <v>133</v>
      </c>
      <c r="E370" s="22" t="s">
        <v>134</v>
      </c>
      <c r="F370" s="23">
        <v>42636.673611111102</v>
      </c>
      <c r="G370" s="22" t="s">
        <v>797</v>
      </c>
      <c r="H370" s="22" t="s">
        <v>135</v>
      </c>
      <c r="I370" s="22" t="s">
        <v>55</v>
      </c>
      <c r="J370" s="24">
        <v>264</v>
      </c>
      <c r="K370" s="25">
        <v>264</v>
      </c>
      <c r="L370" s="22" t="s">
        <v>814</v>
      </c>
      <c r="M370" s="24">
        <v>515134</v>
      </c>
      <c r="N370" s="22" t="s">
        <v>815</v>
      </c>
      <c r="O370" s="22" t="s">
        <v>134</v>
      </c>
      <c r="P370" s="23">
        <v>42627.386111111096</v>
      </c>
      <c r="Q370" s="23">
        <v>42629.494444444397</v>
      </c>
      <c r="R370" s="22" t="s">
        <v>83</v>
      </c>
      <c r="S370" s="22" t="s">
        <v>84</v>
      </c>
      <c r="T370" s="44" t="s">
        <v>1718</v>
      </c>
    </row>
    <row r="371" spans="1:20" ht="72" outlineLevel="2" x14ac:dyDescent="0.3">
      <c r="A371" s="22" t="s">
        <v>12</v>
      </c>
      <c r="B371" s="22" t="s">
        <v>13</v>
      </c>
      <c r="C371" s="22" t="s">
        <v>791</v>
      </c>
      <c r="D371" s="22" t="s">
        <v>133</v>
      </c>
      <c r="E371" s="22" t="s">
        <v>134</v>
      </c>
      <c r="F371" s="23">
        <v>42648.659722222197</v>
      </c>
      <c r="G371" s="22" t="s">
        <v>797</v>
      </c>
      <c r="H371" s="22" t="s">
        <v>135</v>
      </c>
      <c r="I371" s="22" t="s">
        <v>55</v>
      </c>
      <c r="J371" s="24">
        <v>66</v>
      </c>
      <c r="K371" s="25">
        <v>66</v>
      </c>
      <c r="L371" s="22" t="s">
        <v>816</v>
      </c>
      <c r="M371" s="24">
        <v>515199</v>
      </c>
      <c r="N371" s="22" t="s">
        <v>817</v>
      </c>
      <c r="O371" s="22" t="s">
        <v>134</v>
      </c>
      <c r="P371" s="23">
        <v>42626.4243055556</v>
      </c>
      <c r="Q371" s="23">
        <v>42639.404861111099</v>
      </c>
      <c r="R371" s="22" t="s">
        <v>83</v>
      </c>
      <c r="S371" s="22" t="s">
        <v>84</v>
      </c>
      <c r="T371" s="44" t="s">
        <v>1588</v>
      </c>
    </row>
    <row r="372" spans="1:20" ht="158.4" outlineLevel="2" x14ac:dyDescent="0.3">
      <c r="A372" s="22" t="s">
        <v>12</v>
      </c>
      <c r="B372" s="22" t="s">
        <v>13</v>
      </c>
      <c r="C372" s="22" t="s">
        <v>791</v>
      </c>
      <c r="D372" s="22" t="s">
        <v>133</v>
      </c>
      <c r="E372" s="22" t="s">
        <v>134</v>
      </c>
      <c r="F372" s="23">
        <v>42649.395868055602</v>
      </c>
      <c r="G372" s="22" t="s">
        <v>797</v>
      </c>
      <c r="H372" s="22" t="s">
        <v>135</v>
      </c>
      <c r="I372" s="22" t="s">
        <v>55</v>
      </c>
      <c r="J372" s="24">
        <v>858</v>
      </c>
      <c r="K372" s="25">
        <v>858</v>
      </c>
      <c r="L372" s="22" t="s">
        <v>818</v>
      </c>
      <c r="M372" s="24">
        <v>515200</v>
      </c>
      <c r="N372" s="22" t="s">
        <v>819</v>
      </c>
      <c r="O372" s="22" t="s">
        <v>134</v>
      </c>
      <c r="P372" s="23">
        <v>42628.392361111102</v>
      </c>
      <c r="Q372" s="23">
        <v>42632.393750000003</v>
      </c>
      <c r="R372" s="22" t="s">
        <v>83</v>
      </c>
      <c r="S372" s="22" t="s">
        <v>84</v>
      </c>
      <c r="T372" s="44" t="s">
        <v>1717</v>
      </c>
    </row>
    <row r="373" spans="1:20" ht="72" outlineLevel="2" x14ac:dyDescent="0.3">
      <c r="A373" s="22" t="s">
        <v>12</v>
      </c>
      <c r="B373" s="22" t="s">
        <v>13</v>
      </c>
      <c r="C373" s="22" t="s">
        <v>791</v>
      </c>
      <c r="D373" s="22" t="s">
        <v>125</v>
      </c>
      <c r="E373" s="22" t="s">
        <v>126</v>
      </c>
      <c r="F373" s="23">
        <v>42650.625</v>
      </c>
      <c r="G373" s="22" t="s">
        <v>797</v>
      </c>
      <c r="H373" s="22" t="s">
        <v>128</v>
      </c>
      <c r="I373" s="22" t="s">
        <v>55</v>
      </c>
      <c r="J373" s="24">
        <v>737</v>
      </c>
      <c r="K373" s="25">
        <v>737</v>
      </c>
      <c r="L373" s="22" t="s">
        <v>820</v>
      </c>
      <c r="M373" s="24">
        <v>515228</v>
      </c>
      <c r="N373" s="22" t="s">
        <v>821</v>
      </c>
      <c r="O373" s="22" t="s">
        <v>126</v>
      </c>
      <c r="P373" s="23">
        <v>42628.379861111098</v>
      </c>
      <c r="Q373" s="23">
        <v>42628.523611111101</v>
      </c>
      <c r="R373" s="22" t="s">
        <v>494</v>
      </c>
      <c r="S373" s="22" t="s">
        <v>495</v>
      </c>
      <c r="T373" s="53" t="s">
        <v>1731</v>
      </c>
    </row>
    <row r="374" spans="1:20" outlineLevel="2" x14ac:dyDescent="0.3">
      <c r="A374" s="22" t="s">
        <v>12</v>
      </c>
      <c r="B374" s="22" t="s">
        <v>13</v>
      </c>
      <c r="C374" s="22" t="s">
        <v>791</v>
      </c>
      <c r="D374" s="22" t="s">
        <v>334</v>
      </c>
      <c r="E374" s="22" t="s">
        <v>335</v>
      </c>
      <c r="F374" s="23">
        <v>42662.340277777803</v>
      </c>
      <c r="G374" s="22" t="s">
        <v>624</v>
      </c>
      <c r="H374" s="22" t="s">
        <v>336</v>
      </c>
      <c r="I374" s="22" t="s">
        <v>55</v>
      </c>
      <c r="J374" s="24">
        <v>4467</v>
      </c>
      <c r="K374" s="25">
        <v>4467</v>
      </c>
      <c r="L374" s="22" t="s">
        <v>822</v>
      </c>
      <c r="M374" s="24">
        <v>515241</v>
      </c>
      <c r="N374" s="22" t="s">
        <v>823</v>
      </c>
      <c r="O374" s="22" t="s">
        <v>335</v>
      </c>
      <c r="P374" s="23">
        <v>42612.633333333302</v>
      </c>
      <c r="Q374" s="23">
        <v>42629.475694444402</v>
      </c>
      <c r="R374" s="22" t="s">
        <v>824</v>
      </c>
      <c r="S374" s="22" t="s">
        <v>825</v>
      </c>
      <c r="T374" s="22" t="s">
        <v>826</v>
      </c>
    </row>
    <row r="375" spans="1:20" ht="115.2" outlineLevel="2" x14ac:dyDescent="0.3">
      <c r="A375" s="22" t="s">
        <v>12</v>
      </c>
      <c r="B375" s="22" t="s">
        <v>13</v>
      </c>
      <c r="C375" s="22" t="s">
        <v>791</v>
      </c>
      <c r="D375" s="22" t="s">
        <v>133</v>
      </c>
      <c r="E375" s="22" t="s">
        <v>134</v>
      </c>
      <c r="F375" s="23">
        <v>42662.364583333299</v>
      </c>
      <c r="G375" s="22" t="s">
        <v>624</v>
      </c>
      <c r="H375" s="22" t="s">
        <v>135</v>
      </c>
      <c r="I375" s="22" t="s">
        <v>55</v>
      </c>
      <c r="J375" s="24">
        <v>792</v>
      </c>
      <c r="K375" s="25">
        <v>792</v>
      </c>
      <c r="L375" s="22" t="s">
        <v>827</v>
      </c>
      <c r="M375" s="24">
        <v>515251</v>
      </c>
      <c r="N375" s="22" t="s">
        <v>828</v>
      </c>
      <c r="O375" s="22" t="s">
        <v>134</v>
      </c>
      <c r="P375" s="23">
        <v>42619.631944444402</v>
      </c>
      <c r="Q375" s="23">
        <v>42639.406944444403</v>
      </c>
      <c r="R375" s="22" t="s">
        <v>83</v>
      </c>
      <c r="S375" s="22" t="s">
        <v>84</v>
      </c>
      <c r="T375" s="44" t="s">
        <v>1716</v>
      </c>
    </row>
    <row r="376" spans="1:20" ht="57.6" outlineLevel="2" x14ac:dyDescent="0.3">
      <c r="A376" s="22" t="s">
        <v>12</v>
      </c>
      <c r="B376" s="22" t="s">
        <v>13</v>
      </c>
      <c r="C376" s="22" t="s">
        <v>791</v>
      </c>
      <c r="D376" s="22" t="s">
        <v>111</v>
      </c>
      <c r="E376" s="22" t="s">
        <v>112</v>
      </c>
      <c r="F376" s="23">
        <v>42674.368055555598</v>
      </c>
      <c r="G376" s="22" t="s">
        <v>797</v>
      </c>
      <c r="H376" s="22" t="s">
        <v>113</v>
      </c>
      <c r="I376" s="22" t="s">
        <v>55</v>
      </c>
      <c r="J376" s="24">
        <v>67.48</v>
      </c>
      <c r="K376" s="25">
        <v>67.48</v>
      </c>
      <c r="L376" s="22" t="s">
        <v>829</v>
      </c>
      <c r="M376" s="24">
        <v>515278</v>
      </c>
      <c r="N376" s="22" t="s">
        <v>830</v>
      </c>
      <c r="O376" s="22" t="s">
        <v>112</v>
      </c>
      <c r="P376" s="23">
        <v>42599.481249999997</v>
      </c>
      <c r="Q376" s="23">
        <v>42649.574999999997</v>
      </c>
      <c r="R376" s="22" t="s">
        <v>115</v>
      </c>
      <c r="S376" s="22" t="s">
        <v>116</v>
      </c>
      <c r="T376" s="44" t="s">
        <v>1715</v>
      </c>
    </row>
    <row r="377" spans="1:20" ht="72" outlineLevel="2" x14ac:dyDescent="0.3">
      <c r="A377" s="22" t="s">
        <v>12</v>
      </c>
      <c r="B377" s="22" t="s">
        <v>13</v>
      </c>
      <c r="C377" s="22" t="s">
        <v>791</v>
      </c>
      <c r="D377" s="22" t="s">
        <v>140</v>
      </c>
      <c r="E377" s="22" t="s">
        <v>141</v>
      </c>
      <c r="F377" s="23">
        <v>42685.3819560185</v>
      </c>
      <c r="G377" s="22" t="s">
        <v>624</v>
      </c>
      <c r="H377" s="22" t="s">
        <v>142</v>
      </c>
      <c r="I377" s="22" t="s">
        <v>55</v>
      </c>
      <c r="J377" s="24">
        <v>3630</v>
      </c>
      <c r="K377" s="25">
        <v>3630</v>
      </c>
      <c r="L377" s="22" t="s">
        <v>831</v>
      </c>
      <c r="M377" s="24">
        <v>515311</v>
      </c>
      <c r="N377" s="22" t="s">
        <v>832</v>
      </c>
      <c r="O377" s="22" t="s">
        <v>141</v>
      </c>
      <c r="P377" s="23">
        <v>42612.636111111096</v>
      </c>
      <c r="Q377" s="23">
        <v>42667.392361111102</v>
      </c>
      <c r="R377" s="22" t="s">
        <v>660</v>
      </c>
      <c r="S377" s="22" t="s">
        <v>661</v>
      </c>
      <c r="T377" s="44" t="s">
        <v>1714</v>
      </c>
    </row>
    <row r="378" spans="1:20" ht="57.6" outlineLevel="2" x14ac:dyDescent="0.3">
      <c r="A378" s="22" t="s">
        <v>12</v>
      </c>
      <c r="B378" s="22" t="s">
        <v>13</v>
      </c>
      <c r="C378" s="22" t="s">
        <v>791</v>
      </c>
      <c r="D378" s="22" t="s">
        <v>833</v>
      </c>
      <c r="E378" s="22" t="s">
        <v>834</v>
      </c>
      <c r="F378" s="23">
        <v>42689.465381944399</v>
      </c>
      <c r="G378" s="22" t="s">
        <v>624</v>
      </c>
      <c r="H378" s="22" t="s">
        <v>128</v>
      </c>
      <c r="I378" s="22" t="s">
        <v>55</v>
      </c>
      <c r="J378" s="24">
        <v>935</v>
      </c>
      <c r="K378" s="25">
        <v>935</v>
      </c>
      <c r="L378" s="22" t="s">
        <v>835</v>
      </c>
      <c r="M378" s="24">
        <v>515321</v>
      </c>
      <c r="N378" s="22" t="s">
        <v>836</v>
      </c>
      <c r="O378" s="22" t="s">
        <v>834</v>
      </c>
      <c r="P378" s="23">
        <v>42612.652083333298</v>
      </c>
      <c r="Q378" s="23">
        <v>42681.585416666698</v>
      </c>
      <c r="R378" s="22" t="s">
        <v>494</v>
      </c>
      <c r="S378" s="22" t="s">
        <v>495</v>
      </c>
      <c r="T378" s="44" t="s">
        <v>1713</v>
      </c>
    </row>
    <row r="379" spans="1:20" ht="43.2" outlineLevel="2" x14ac:dyDescent="0.3">
      <c r="A379" s="22" t="s">
        <v>12</v>
      </c>
      <c r="B379" s="22" t="s">
        <v>13</v>
      </c>
      <c r="C379" s="22" t="s">
        <v>791</v>
      </c>
      <c r="D379" s="22" t="s">
        <v>140</v>
      </c>
      <c r="E379" s="22" t="s">
        <v>141</v>
      </c>
      <c r="F379" s="23">
        <v>42697.288194444402</v>
      </c>
      <c r="G379" s="22" t="s">
        <v>624</v>
      </c>
      <c r="H379" s="22" t="s">
        <v>142</v>
      </c>
      <c r="I379" s="22" t="s">
        <v>55</v>
      </c>
      <c r="J379" s="24">
        <v>124</v>
      </c>
      <c r="K379" s="25">
        <v>124</v>
      </c>
      <c r="L379" s="22" t="s">
        <v>837</v>
      </c>
      <c r="M379" s="24">
        <v>515353</v>
      </c>
      <c r="N379" s="22" t="s">
        <v>838</v>
      </c>
      <c r="O379" s="22" t="s">
        <v>141</v>
      </c>
      <c r="P379" s="23">
        <v>42688.492361111101</v>
      </c>
      <c r="Q379" s="23">
        <v>42688.492361111101</v>
      </c>
      <c r="R379" s="22" t="s">
        <v>65</v>
      </c>
      <c r="S379" s="22" t="s">
        <v>66</v>
      </c>
      <c r="T379" s="44" t="s">
        <v>1712</v>
      </c>
    </row>
    <row r="380" spans="1:20" ht="43.2" outlineLevel="2" x14ac:dyDescent="0.3">
      <c r="A380" s="22" t="s">
        <v>12</v>
      </c>
      <c r="B380" s="22" t="s">
        <v>13</v>
      </c>
      <c r="C380" s="22" t="s">
        <v>791</v>
      </c>
      <c r="D380" s="22" t="s">
        <v>133</v>
      </c>
      <c r="E380" s="22" t="s">
        <v>134</v>
      </c>
      <c r="F380" s="23">
        <v>42702.40625</v>
      </c>
      <c r="G380" s="22" t="s">
        <v>624</v>
      </c>
      <c r="H380" s="22" t="s">
        <v>135</v>
      </c>
      <c r="I380" s="22" t="s">
        <v>55</v>
      </c>
      <c r="J380" s="24">
        <v>682</v>
      </c>
      <c r="K380" s="25">
        <v>682</v>
      </c>
      <c r="L380" s="22" t="s">
        <v>839</v>
      </c>
      <c r="M380" s="24">
        <v>515387</v>
      </c>
      <c r="N380" s="22" t="s">
        <v>840</v>
      </c>
      <c r="O380" s="22" t="s">
        <v>134</v>
      </c>
      <c r="P380" s="23">
        <v>42669.4465277778</v>
      </c>
      <c r="Q380" s="23">
        <v>42674.554166666698</v>
      </c>
      <c r="R380" s="22" t="s">
        <v>83</v>
      </c>
      <c r="S380" s="22" t="s">
        <v>84</v>
      </c>
      <c r="T380" s="44" t="s">
        <v>1711</v>
      </c>
    </row>
    <row r="381" spans="1:20" ht="43.2" outlineLevel="2" x14ac:dyDescent="0.3">
      <c r="A381" s="22" t="s">
        <v>12</v>
      </c>
      <c r="B381" s="22" t="s">
        <v>13</v>
      </c>
      <c r="C381" s="22" t="s">
        <v>791</v>
      </c>
      <c r="D381" s="22" t="s">
        <v>133</v>
      </c>
      <c r="E381" s="22" t="s">
        <v>134</v>
      </c>
      <c r="F381" s="23">
        <v>42702.409722222197</v>
      </c>
      <c r="G381" s="22" t="s">
        <v>624</v>
      </c>
      <c r="H381" s="22" t="s">
        <v>135</v>
      </c>
      <c r="I381" s="22" t="s">
        <v>55</v>
      </c>
      <c r="J381" s="24">
        <v>264</v>
      </c>
      <c r="K381" s="25">
        <v>264</v>
      </c>
      <c r="L381" s="22" t="s">
        <v>841</v>
      </c>
      <c r="M381" s="24">
        <v>515388</v>
      </c>
      <c r="N381" s="22" t="s">
        <v>842</v>
      </c>
      <c r="O381" s="22" t="s">
        <v>134</v>
      </c>
      <c r="P381" s="23">
        <v>42684.675000000003</v>
      </c>
      <c r="Q381" s="23">
        <v>42697.610416666699</v>
      </c>
      <c r="R381" s="22" t="s">
        <v>83</v>
      </c>
      <c r="S381" s="22" t="s">
        <v>84</v>
      </c>
      <c r="T381" s="44" t="s">
        <v>1710</v>
      </c>
    </row>
    <row r="382" spans="1:20" outlineLevel="2" x14ac:dyDescent="0.3">
      <c r="A382" s="22" t="s">
        <v>12</v>
      </c>
      <c r="B382" s="22" t="s">
        <v>13</v>
      </c>
      <c r="C382" s="22" t="s">
        <v>791</v>
      </c>
      <c r="D382" s="22" t="s">
        <v>133</v>
      </c>
      <c r="E382" s="22" t="s">
        <v>134</v>
      </c>
      <c r="F382" s="23">
        <v>42704.298668981501</v>
      </c>
      <c r="G382" s="22" t="s">
        <v>624</v>
      </c>
      <c r="H382" s="22" t="s">
        <v>135</v>
      </c>
      <c r="I382" s="22" t="s">
        <v>55</v>
      </c>
      <c r="J382" s="24">
        <v>1815</v>
      </c>
      <c r="K382" s="25">
        <v>1815</v>
      </c>
      <c r="L382" s="22" t="s">
        <v>843</v>
      </c>
      <c r="M382" s="24">
        <v>515390</v>
      </c>
      <c r="N382" s="22" t="s">
        <v>844</v>
      </c>
      <c r="O382" s="22" t="s">
        <v>134</v>
      </c>
      <c r="P382" s="23">
        <v>42689.474999999999</v>
      </c>
      <c r="Q382" s="23">
        <v>42697.619444444397</v>
      </c>
      <c r="R382" s="22" t="s">
        <v>83</v>
      </c>
      <c r="S382" s="22" t="s">
        <v>84</v>
      </c>
      <c r="T382" s="22" t="s">
        <v>845</v>
      </c>
    </row>
    <row r="383" spans="1:20" ht="43.2" outlineLevel="2" x14ac:dyDescent="0.3">
      <c r="A383" s="22" t="s">
        <v>12</v>
      </c>
      <c r="B383" s="22" t="s">
        <v>13</v>
      </c>
      <c r="C383" s="22" t="s">
        <v>791</v>
      </c>
      <c r="D383" s="22" t="s">
        <v>140</v>
      </c>
      <c r="E383" s="22" t="s">
        <v>141</v>
      </c>
      <c r="F383" s="23">
        <v>42741.597233796303</v>
      </c>
      <c r="G383" s="22" t="s">
        <v>624</v>
      </c>
      <c r="H383" s="22" t="s">
        <v>142</v>
      </c>
      <c r="I383" s="22" t="s">
        <v>55</v>
      </c>
      <c r="J383" s="24">
        <v>663.13</v>
      </c>
      <c r="K383" s="25">
        <v>663.13</v>
      </c>
      <c r="L383" s="22" t="s">
        <v>846</v>
      </c>
      <c r="M383" s="24">
        <v>515505</v>
      </c>
      <c r="N383" s="22" t="s">
        <v>847</v>
      </c>
      <c r="O383" s="22" t="s">
        <v>141</v>
      </c>
      <c r="P383" s="23">
        <v>42657.479166666701</v>
      </c>
      <c r="Q383" s="23">
        <v>42691.679166666698</v>
      </c>
      <c r="R383" s="22" t="s">
        <v>577</v>
      </c>
      <c r="S383" s="22" t="s">
        <v>578</v>
      </c>
      <c r="T383" s="44" t="s">
        <v>1709</v>
      </c>
    </row>
    <row r="384" spans="1:20" ht="144" outlineLevel="2" x14ac:dyDescent="0.3">
      <c r="A384" s="22" t="s">
        <v>12</v>
      </c>
      <c r="B384" s="22" t="s">
        <v>13</v>
      </c>
      <c r="C384" s="22" t="s">
        <v>791</v>
      </c>
      <c r="D384" s="22" t="s">
        <v>140</v>
      </c>
      <c r="E384" s="22" t="s">
        <v>141</v>
      </c>
      <c r="F384" s="23">
        <v>42753.2882060185</v>
      </c>
      <c r="G384" s="22" t="s">
        <v>624</v>
      </c>
      <c r="H384" s="22" t="s">
        <v>142</v>
      </c>
      <c r="I384" s="22" t="s">
        <v>55</v>
      </c>
      <c r="J384" s="24">
        <v>2208</v>
      </c>
      <c r="K384" s="25">
        <v>2208</v>
      </c>
      <c r="L384" s="22" t="s">
        <v>848</v>
      </c>
      <c r="M384" s="24">
        <v>515536</v>
      </c>
      <c r="N384" s="22" t="s">
        <v>849</v>
      </c>
      <c r="O384" s="22" t="s">
        <v>141</v>
      </c>
      <c r="P384" s="23">
        <v>42670.670833333301</v>
      </c>
      <c r="Q384" s="23">
        <v>42747.688888888901</v>
      </c>
      <c r="R384" s="22" t="s">
        <v>660</v>
      </c>
      <c r="S384" s="22" t="s">
        <v>661</v>
      </c>
      <c r="T384" s="53" t="s">
        <v>1730</v>
      </c>
    </row>
    <row r="385" spans="1:20" ht="144" outlineLevel="2" x14ac:dyDescent="0.3">
      <c r="A385" s="22" t="s">
        <v>12</v>
      </c>
      <c r="B385" s="22" t="s">
        <v>13</v>
      </c>
      <c r="C385" s="22" t="s">
        <v>791</v>
      </c>
      <c r="D385" s="22" t="s">
        <v>133</v>
      </c>
      <c r="E385" s="22" t="s">
        <v>134</v>
      </c>
      <c r="F385" s="23">
        <v>42767.375011574099</v>
      </c>
      <c r="G385" s="22" t="s">
        <v>624</v>
      </c>
      <c r="H385" s="22" t="s">
        <v>135</v>
      </c>
      <c r="I385" s="22" t="s">
        <v>55</v>
      </c>
      <c r="J385" s="24">
        <v>979</v>
      </c>
      <c r="K385" s="25">
        <v>979</v>
      </c>
      <c r="L385" s="22" t="s">
        <v>850</v>
      </c>
      <c r="M385" s="24">
        <v>515573</v>
      </c>
      <c r="N385" s="22" t="s">
        <v>851</v>
      </c>
      <c r="O385" s="22" t="s">
        <v>134</v>
      </c>
      <c r="P385" s="23">
        <v>42746.629166666702</v>
      </c>
      <c r="Q385" s="23">
        <v>42760</v>
      </c>
      <c r="R385" s="22" t="s">
        <v>83</v>
      </c>
      <c r="S385" s="22" t="s">
        <v>84</v>
      </c>
      <c r="T385" s="44" t="s">
        <v>1491</v>
      </c>
    </row>
    <row r="386" spans="1:20" ht="72" outlineLevel="2" x14ac:dyDescent="0.3">
      <c r="A386" s="22" t="s">
        <v>12</v>
      </c>
      <c r="B386" s="22" t="s">
        <v>13</v>
      </c>
      <c r="C386" s="22" t="s">
        <v>791</v>
      </c>
      <c r="D386" s="22" t="s">
        <v>133</v>
      </c>
      <c r="E386" s="22" t="s">
        <v>134</v>
      </c>
      <c r="F386" s="23">
        <v>42767.375011574099</v>
      </c>
      <c r="G386" s="22" t="s">
        <v>624</v>
      </c>
      <c r="H386" s="22" t="s">
        <v>135</v>
      </c>
      <c r="I386" s="22" t="s">
        <v>55</v>
      </c>
      <c r="J386" s="24">
        <v>2420</v>
      </c>
      <c r="K386" s="25">
        <v>2420</v>
      </c>
      <c r="L386" s="22" t="s">
        <v>852</v>
      </c>
      <c r="M386" s="24">
        <v>515573</v>
      </c>
      <c r="N386" s="22" t="s">
        <v>853</v>
      </c>
      <c r="O386" s="22" t="s">
        <v>134</v>
      </c>
      <c r="P386" s="23">
        <v>42748.484722222202</v>
      </c>
      <c r="Q386" s="23">
        <v>42752.508333333302</v>
      </c>
      <c r="R386" s="22" t="s">
        <v>83</v>
      </c>
      <c r="S386" s="22" t="s">
        <v>84</v>
      </c>
      <c r="T386" s="44" t="s">
        <v>1708</v>
      </c>
    </row>
    <row r="387" spans="1:20" outlineLevel="2" x14ac:dyDescent="0.3">
      <c r="A387" s="22" t="s">
        <v>12</v>
      </c>
      <c r="B387" s="22" t="s">
        <v>13</v>
      </c>
      <c r="C387" s="22" t="s">
        <v>791</v>
      </c>
      <c r="D387" s="22" t="s">
        <v>140</v>
      </c>
      <c r="E387" s="22" t="s">
        <v>141</v>
      </c>
      <c r="F387" s="23">
        <v>42773.458344907398</v>
      </c>
      <c r="G387" s="22" t="s">
        <v>624</v>
      </c>
      <c r="H387" s="22" t="s">
        <v>142</v>
      </c>
      <c r="I387" s="22" t="s">
        <v>55</v>
      </c>
      <c r="J387" s="24">
        <v>5976</v>
      </c>
      <c r="K387" s="25">
        <v>5976</v>
      </c>
      <c r="L387" s="22" t="s">
        <v>854</v>
      </c>
      <c r="M387" s="24">
        <v>515616</v>
      </c>
      <c r="N387" s="22" t="s">
        <v>855</v>
      </c>
      <c r="O387" s="22" t="s">
        <v>141</v>
      </c>
      <c r="P387" s="23">
        <v>42690.661805555603</v>
      </c>
      <c r="Q387" s="23">
        <v>42741.497916666704</v>
      </c>
      <c r="R387" s="22" t="s">
        <v>660</v>
      </c>
      <c r="S387" s="22" t="s">
        <v>661</v>
      </c>
      <c r="T387" s="22" t="s">
        <v>856</v>
      </c>
    </row>
    <row r="388" spans="1:20" ht="57.6" outlineLevel="2" x14ac:dyDescent="0.3">
      <c r="A388" s="22" t="s">
        <v>12</v>
      </c>
      <c r="B388" s="22" t="s">
        <v>13</v>
      </c>
      <c r="C388" s="22" t="s">
        <v>791</v>
      </c>
      <c r="D388" s="22" t="s">
        <v>133</v>
      </c>
      <c r="E388" s="22" t="s">
        <v>134</v>
      </c>
      <c r="F388" s="23">
        <v>42775.527800925898</v>
      </c>
      <c r="G388" s="22" t="s">
        <v>624</v>
      </c>
      <c r="H388" s="22" t="s">
        <v>135</v>
      </c>
      <c r="I388" s="22" t="s">
        <v>55</v>
      </c>
      <c r="J388" s="24">
        <v>924</v>
      </c>
      <c r="K388" s="25">
        <v>924</v>
      </c>
      <c r="L388" s="22" t="s">
        <v>857</v>
      </c>
      <c r="M388" s="24">
        <v>515626</v>
      </c>
      <c r="N388" s="22" t="s">
        <v>858</v>
      </c>
      <c r="O388" s="22" t="s">
        <v>134</v>
      </c>
      <c r="P388" s="23">
        <v>42759.434722222199</v>
      </c>
      <c r="Q388" s="23">
        <v>42765.376388888901</v>
      </c>
      <c r="R388" s="22" t="s">
        <v>83</v>
      </c>
      <c r="S388" s="22" t="s">
        <v>84</v>
      </c>
      <c r="T388" s="53" t="s">
        <v>1729</v>
      </c>
    </row>
    <row r="389" spans="1:20" ht="57.6" outlineLevel="2" x14ac:dyDescent="0.3">
      <c r="A389" s="22" t="s">
        <v>12</v>
      </c>
      <c r="B389" s="22" t="s">
        <v>13</v>
      </c>
      <c r="C389" s="22" t="s">
        <v>791</v>
      </c>
      <c r="D389" s="22" t="s">
        <v>148</v>
      </c>
      <c r="E389" s="22" t="s">
        <v>149</v>
      </c>
      <c r="F389" s="23">
        <v>42793.3125</v>
      </c>
      <c r="G389" s="22" t="s">
        <v>624</v>
      </c>
      <c r="H389" s="22" t="s">
        <v>794</v>
      </c>
      <c r="I389" s="22" t="s">
        <v>55</v>
      </c>
      <c r="J389" s="24">
        <v>143</v>
      </c>
      <c r="K389" s="25">
        <v>143</v>
      </c>
      <c r="L389" s="22" t="s">
        <v>859</v>
      </c>
      <c r="M389" s="24">
        <v>515704</v>
      </c>
      <c r="N389" s="22" t="s">
        <v>860</v>
      </c>
      <c r="O389" s="22" t="s">
        <v>149</v>
      </c>
      <c r="P389" s="23">
        <v>42758.689583333296</v>
      </c>
      <c r="Q389" s="23">
        <v>42769.430555555598</v>
      </c>
      <c r="R389" s="22" t="s">
        <v>98</v>
      </c>
      <c r="S389" s="22" t="s">
        <v>307</v>
      </c>
      <c r="T389" s="44" t="s">
        <v>1707</v>
      </c>
    </row>
    <row r="390" spans="1:20" ht="57.6" outlineLevel="2" x14ac:dyDescent="0.3">
      <c r="A390" s="22" t="s">
        <v>12</v>
      </c>
      <c r="B390" s="22" t="s">
        <v>13</v>
      </c>
      <c r="C390" s="22" t="s">
        <v>791</v>
      </c>
      <c r="D390" s="22" t="s">
        <v>133</v>
      </c>
      <c r="E390" s="22" t="s">
        <v>134</v>
      </c>
      <c r="F390" s="23">
        <v>42793.59375</v>
      </c>
      <c r="G390" s="22" t="s">
        <v>624</v>
      </c>
      <c r="H390" s="22" t="s">
        <v>135</v>
      </c>
      <c r="I390" s="22" t="s">
        <v>55</v>
      </c>
      <c r="J390" s="24">
        <v>671</v>
      </c>
      <c r="K390" s="25">
        <v>671</v>
      </c>
      <c r="L390" s="22" t="s">
        <v>861</v>
      </c>
      <c r="M390" s="24">
        <v>515707</v>
      </c>
      <c r="N390" s="22" t="s">
        <v>862</v>
      </c>
      <c r="O390" s="22" t="s">
        <v>134</v>
      </c>
      <c r="P390" s="23">
        <v>42772.592361111099</v>
      </c>
      <c r="Q390" s="23">
        <v>42784.392361111102</v>
      </c>
      <c r="R390" s="22" t="s">
        <v>83</v>
      </c>
      <c r="S390" s="22" t="s">
        <v>84</v>
      </c>
      <c r="T390" s="44" t="s">
        <v>1706</v>
      </c>
    </row>
    <row r="391" spans="1:20" ht="28.8" outlineLevel="2" x14ac:dyDescent="0.3">
      <c r="A391" s="22" t="s">
        <v>12</v>
      </c>
      <c r="B391" s="22" t="s">
        <v>13</v>
      </c>
      <c r="C391" s="22" t="s">
        <v>791</v>
      </c>
      <c r="D391" s="22" t="s">
        <v>140</v>
      </c>
      <c r="E391" s="22" t="s">
        <v>141</v>
      </c>
      <c r="F391" s="23">
        <v>42804.364583333299</v>
      </c>
      <c r="G391" s="22" t="s">
        <v>624</v>
      </c>
      <c r="H391" s="22" t="s">
        <v>142</v>
      </c>
      <c r="I391" s="22" t="s">
        <v>55</v>
      </c>
      <c r="J391" s="24">
        <v>284</v>
      </c>
      <c r="K391" s="25">
        <v>284</v>
      </c>
      <c r="L391" s="22" t="s">
        <v>863</v>
      </c>
      <c r="M391" s="24">
        <v>515752</v>
      </c>
      <c r="N391" s="22" t="s">
        <v>864</v>
      </c>
      <c r="O391" s="22" t="s">
        <v>141</v>
      </c>
      <c r="P391" s="23">
        <v>42759.434722222199</v>
      </c>
      <c r="Q391" s="23">
        <v>42801.675000000003</v>
      </c>
      <c r="R391" s="22" t="s">
        <v>65</v>
      </c>
      <c r="S391" s="22" t="s">
        <v>66</v>
      </c>
      <c r="T391" s="44" t="s">
        <v>1705</v>
      </c>
    </row>
    <row r="392" spans="1:20" ht="43.2" outlineLevel="2" x14ac:dyDescent="0.3">
      <c r="A392" s="22" t="s">
        <v>12</v>
      </c>
      <c r="B392" s="22" t="s">
        <v>13</v>
      </c>
      <c r="C392" s="22" t="s">
        <v>791</v>
      </c>
      <c r="D392" s="22" t="s">
        <v>140</v>
      </c>
      <c r="E392" s="22" t="s">
        <v>141</v>
      </c>
      <c r="F392" s="23">
        <v>42804.364583333299</v>
      </c>
      <c r="G392" s="22" t="s">
        <v>624</v>
      </c>
      <c r="H392" s="22" t="s">
        <v>142</v>
      </c>
      <c r="I392" s="22" t="s">
        <v>55</v>
      </c>
      <c r="J392" s="24">
        <v>334</v>
      </c>
      <c r="K392" s="25">
        <v>334</v>
      </c>
      <c r="L392" s="22" t="s">
        <v>865</v>
      </c>
      <c r="M392" s="24">
        <v>515752</v>
      </c>
      <c r="N392" s="22" t="s">
        <v>864</v>
      </c>
      <c r="O392" s="22" t="s">
        <v>141</v>
      </c>
      <c r="P392" s="23">
        <v>42762.503472222197</v>
      </c>
      <c r="Q392" s="23">
        <v>42801.6743055556</v>
      </c>
      <c r="R392" s="22" t="s">
        <v>65</v>
      </c>
      <c r="S392" s="22" t="s">
        <v>66</v>
      </c>
      <c r="T392" s="44" t="s">
        <v>1704</v>
      </c>
    </row>
    <row r="393" spans="1:20" ht="28.8" outlineLevel="2" x14ac:dyDescent="0.3">
      <c r="A393" s="22" t="s">
        <v>12</v>
      </c>
      <c r="B393" s="22" t="s">
        <v>13</v>
      </c>
      <c r="C393" s="22" t="s">
        <v>791</v>
      </c>
      <c r="D393" s="22" t="s">
        <v>148</v>
      </c>
      <c r="E393" s="22" t="s">
        <v>149</v>
      </c>
      <c r="F393" s="23">
        <v>42809.288194444402</v>
      </c>
      <c r="G393" s="22" t="s">
        <v>624</v>
      </c>
      <c r="H393" s="22" t="s">
        <v>150</v>
      </c>
      <c r="I393" s="22" t="s">
        <v>55</v>
      </c>
      <c r="J393" s="24">
        <v>176</v>
      </c>
      <c r="K393" s="25">
        <v>189.26</v>
      </c>
      <c r="L393" s="22" t="s">
        <v>866</v>
      </c>
      <c r="M393" s="24">
        <v>515806</v>
      </c>
      <c r="N393" s="22" t="s">
        <v>867</v>
      </c>
      <c r="O393" s="22" t="s">
        <v>149</v>
      </c>
      <c r="P393" s="23">
        <v>42797.611111111102</v>
      </c>
      <c r="Q393" s="23">
        <v>42802.476388888899</v>
      </c>
      <c r="R393" s="22" t="s">
        <v>152</v>
      </c>
      <c r="S393" s="22" t="s">
        <v>153</v>
      </c>
      <c r="T393" s="44" t="s">
        <v>1703</v>
      </c>
    </row>
    <row r="394" spans="1:20" ht="57.6" outlineLevel="2" x14ac:dyDescent="0.3">
      <c r="A394" s="22" t="s">
        <v>12</v>
      </c>
      <c r="B394" s="22" t="s">
        <v>13</v>
      </c>
      <c r="C394" s="22" t="s">
        <v>791</v>
      </c>
      <c r="D394" s="22" t="s">
        <v>133</v>
      </c>
      <c r="E394" s="22" t="s">
        <v>134</v>
      </c>
      <c r="F394" s="23">
        <v>42829.298611111102</v>
      </c>
      <c r="G394" s="22" t="s">
        <v>624</v>
      </c>
      <c r="H394" s="22" t="s">
        <v>135</v>
      </c>
      <c r="I394" s="22" t="s">
        <v>55</v>
      </c>
      <c r="J394" s="24">
        <v>198</v>
      </c>
      <c r="K394" s="25">
        <v>198</v>
      </c>
      <c r="L394" s="22" t="s">
        <v>868</v>
      </c>
      <c r="M394" s="24">
        <v>515908</v>
      </c>
      <c r="N394" s="22" t="s">
        <v>869</v>
      </c>
      <c r="O394" s="22" t="s">
        <v>134</v>
      </c>
      <c r="P394" s="23">
        <v>42810.657638888901</v>
      </c>
      <c r="Q394" s="23">
        <v>42912.489583333299</v>
      </c>
      <c r="R394" s="22" t="s">
        <v>83</v>
      </c>
      <c r="S394" s="22" t="s">
        <v>84</v>
      </c>
      <c r="T394" s="53" t="s">
        <v>1728</v>
      </c>
    </row>
    <row r="395" spans="1:20" ht="57.6" outlineLevel="2" x14ac:dyDescent="0.3">
      <c r="A395" s="22" t="s">
        <v>12</v>
      </c>
      <c r="B395" s="22" t="s">
        <v>13</v>
      </c>
      <c r="C395" s="22" t="s">
        <v>791</v>
      </c>
      <c r="D395" s="22" t="s">
        <v>140</v>
      </c>
      <c r="E395" s="22" t="s">
        <v>141</v>
      </c>
      <c r="F395" s="23">
        <v>42829.319444444402</v>
      </c>
      <c r="G395" s="22" t="s">
        <v>624</v>
      </c>
      <c r="H395" s="22" t="s">
        <v>142</v>
      </c>
      <c r="I395" s="22" t="s">
        <v>55</v>
      </c>
      <c r="J395" s="24">
        <v>384.46</v>
      </c>
      <c r="K395" s="25">
        <v>384.46</v>
      </c>
      <c r="L395" s="22" t="s">
        <v>870</v>
      </c>
      <c r="M395" s="24">
        <v>515891</v>
      </c>
      <c r="N395" s="22" t="s">
        <v>871</v>
      </c>
      <c r="O395" s="22" t="s">
        <v>141</v>
      </c>
      <c r="P395" s="23">
        <v>42797.576388888898</v>
      </c>
      <c r="Q395" s="23">
        <v>42800.570138888899</v>
      </c>
      <c r="R395" s="22" t="s">
        <v>577</v>
      </c>
      <c r="S395" s="22" t="s">
        <v>578</v>
      </c>
      <c r="T395" s="53" t="s">
        <v>1727</v>
      </c>
    </row>
    <row r="396" spans="1:20" ht="43.2" outlineLevel="2" x14ac:dyDescent="0.3">
      <c r="A396" s="22" t="s">
        <v>12</v>
      </c>
      <c r="B396" s="22" t="s">
        <v>13</v>
      </c>
      <c r="C396" s="22" t="s">
        <v>791</v>
      </c>
      <c r="D396" s="22" t="s">
        <v>140</v>
      </c>
      <c r="E396" s="22" t="s">
        <v>141</v>
      </c>
      <c r="F396" s="23">
        <v>42832.291666666701</v>
      </c>
      <c r="G396" s="22" t="s">
        <v>624</v>
      </c>
      <c r="H396" s="22" t="s">
        <v>142</v>
      </c>
      <c r="I396" s="22" t="s">
        <v>55</v>
      </c>
      <c r="J396" s="24">
        <v>0</v>
      </c>
      <c r="K396" s="25">
        <v>168</v>
      </c>
      <c r="L396" s="22" t="s">
        <v>872</v>
      </c>
      <c r="M396" s="24">
        <v>515954</v>
      </c>
      <c r="N396" s="22" t="s">
        <v>873</v>
      </c>
      <c r="O396" s="22" t="s">
        <v>141</v>
      </c>
      <c r="P396" s="23">
        <v>42809.476388888899</v>
      </c>
      <c r="Q396" s="23">
        <v>42815.391666666699</v>
      </c>
      <c r="R396" s="22" t="s">
        <v>660</v>
      </c>
      <c r="S396" s="22" t="s">
        <v>661</v>
      </c>
      <c r="T396" s="44" t="s">
        <v>1702</v>
      </c>
    </row>
    <row r="397" spans="1:20" ht="43.2" outlineLevel="2" x14ac:dyDescent="0.3">
      <c r="A397" s="22" t="s">
        <v>12</v>
      </c>
      <c r="B397" s="22" t="s">
        <v>13</v>
      </c>
      <c r="C397" s="22" t="s">
        <v>791</v>
      </c>
      <c r="D397" s="22" t="s">
        <v>140</v>
      </c>
      <c r="E397" s="22" t="s">
        <v>141</v>
      </c>
      <c r="F397" s="23">
        <v>42863.409733796303</v>
      </c>
      <c r="G397" s="22" t="s">
        <v>624</v>
      </c>
      <c r="H397" s="22" t="s">
        <v>142</v>
      </c>
      <c r="I397" s="22" t="s">
        <v>55</v>
      </c>
      <c r="J397" s="24">
        <v>110</v>
      </c>
      <c r="K397" s="25">
        <v>110</v>
      </c>
      <c r="L397" s="22" t="s">
        <v>874</v>
      </c>
      <c r="M397" s="24">
        <v>516054</v>
      </c>
      <c r="N397" s="22" t="s">
        <v>875</v>
      </c>
      <c r="O397" s="22" t="s">
        <v>141</v>
      </c>
      <c r="P397" s="23">
        <v>42852.617361111101</v>
      </c>
      <c r="Q397" s="23">
        <v>42852.617361111101</v>
      </c>
      <c r="R397" s="22" t="s">
        <v>876</v>
      </c>
      <c r="S397" s="22" t="s">
        <v>877</v>
      </c>
      <c r="T397" s="53" t="s">
        <v>1726</v>
      </c>
    </row>
    <row r="398" spans="1:20" ht="72" outlineLevel="2" x14ac:dyDescent="0.3">
      <c r="A398" s="22" t="s">
        <v>12</v>
      </c>
      <c r="B398" s="22" t="s">
        <v>13</v>
      </c>
      <c r="C398" s="22" t="s">
        <v>791</v>
      </c>
      <c r="D398" s="22" t="s">
        <v>148</v>
      </c>
      <c r="E398" s="22" t="s">
        <v>149</v>
      </c>
      <c r="F398" s="23">
        <v>42888.635428240697</v>
      </c>
      <c r="G398" s="22" t="s">
        <v>624</v>
      </c>
      <c r="H398" s="22" t="s">
        <v>794</v>
      </c>
      <c r="I398" s="22" t="s">
        <v>55</v>
      </c>
      <c r="J398" s="24">
        <v>505.49</v>
      </c>
      <c r="K398" s="25">
        <v>505.49</v>
      </c>
      <c r="L398" s="22" t="s">
        <v>878</v>
      </c>
      <c r="M398" s="24">
        <v>516165</v>
      </c>
      <c r="N398" s="22" t="s">
        <v>879</v>
      </c>
      <c r="O398" s="22" t="s">
        <v>149</v>
      </c>
      <c r="P398" s="23">
        <v>42809.515277777798</v>
      </c>
      <c r="Q398" s="23">
        <v>42866.670138888898</v>
      </c>
      <c r="R398" s="22" t="s">
        <v>98</v>
      </c>
      <c r="S398" s="22" t="s">
        <v>307</v>
      </c>
      <c r="T398" s="44" t="s">
        <v>1701</v>
      </c>
    </row>
    <row r="399" spans="1:20" ht="43.2" outlineLevel="2" x14ac:dyDescent="0.3">
      <c r="A399" s="22" t="s">
        <v>12</v>
      </c>
      <c r="B399" s="22" t="s">
        <v>13</v>
      </c>
      <c r="C399" s="22" t="s">
        <v>791</v>
      </c>
      <c r="D399" s="22" t="s">
        <v>148</v>
      </c>
      <c r="E399" s="22" t="s">
        <v>149</v>
      </c>
      <c r="F399" s="23">
        <v>42888.635428240697</v>
      </c>
      <c r="G399" s="22" t="s">
        <v>624</v>
      </c>
      <c r="H399" s="22" t="s">
        <v>794</v>
      </c>
      <c r="I399" s="22" t="s">
        <v>55</v>
      </c>
      <c r="J399" s="24">
        <v>174.74</v>
      </c>
      <c r="K399" s="25">
        <v>174.74</v>
      </c>
      <c r="L399" s="22" t="s">
        <v>880</v>
      </c>
      <c r="M399" s="24">
        <v>516165</v>
      </c>
      <c r="N399" s="22" t="s">
        <v>879</v>
      </c>
      <c r="O399" s="22" t="s">
        <v>149</v>
      </c>
      <c r="P399" s="23">
        <v>42870.440277777801</v>
      </c>
      <c r="Q399" s="23">
        <v>42881.476388888899</v>
      </c>
      <c r="R399" s="22" t="s">
        <v>98</v>
      </c>
      <c r="S399" s="22" t="s">
        <v>307</v>
      </c>
      <c r="T399" s="44" t="s">
        <v>1700</v>
      </c>
    </row>
    <row r="400" spans="1:20" ht="72" outlineLevel="2" x14ac:dyDescent="0.3">
      <c r="A400" s="22" t="s">
        <v>12</v>
      </c>
      <c r="B400" s="22" t="s">
        <v>13</v>
      </c>
      <c r="C400" s="22" t="s">
        <v>791</v>
      </c>
      <c r="D400" s="22" t="s">
        <v>198</v>
      </c>
      <c r="E400" s="22" t="s">
        <v>199</v>
      </c>
      <c r="F400" s="23">
        <v>42892.395844907398</v>
      </c>
      <c r="G400" s="22" t="s">
        <v>624</v>
      </c>
      <c r="H400" s="22" t="s">
        <v>295</v>
      </c>
      <c r="I400" s="22" t="s">
        <v>55</v>
      </c>
      <c r="J400" s="24">
        <v>247.81</v>
      </c>
      <c r="K400" s="25">
        <v>247.81</v>
      </c>
      <c r="L400" s="22" t="s">
        <v>881</v>
      </c>
      <c r="M400" s="24">
        <v>516178</v>
      </c>
      <c r="N400" s="22" t="s">
        <v>882</v>
      </c>
      <c r="O400" s="22" t="s">
        <v>199</v>
      </c>
      <c r="P400" s="23">
        <v>42767.516666666699</v>
      </c>
      <c r="Q400" s="23">
        <v>42795.515972222202</v>
      </c>
      <c r="R400" s="22" t="s">
        <v>69</v>
      </c>
      <c r="S400" s="22" t="s">
        <v>807</v>
      </c>
      <c r="T400" s="44" t="s">
        <v>1699</v>
      </c>
    </row>
    <row r="401" spans="1:20" outlineLevel="2" x14ac:dyDescent="0.3">
      <c r="A401" s="22" t="s">
        <v>12</v>
      </c>
      <c r="B401" s="22" t="s">
        <v>13</v>
      </c>
      <c r="C401" s="22" t="s">
        <v>791</v>
      </c>
      <c r="D401" s="22" t="s">
        <v>133</v>
      </c>
      <c r="E401" s="22" t="s">
        <v>134</v>
      </c>
      <c r="F401" s="23">
        <v>42892.437511574099</v>
      </c>
      <c r="G401" s="22" t="s">
        <v>797</v>
      </c>
      <c r="H401" s="22" t="s">
        <v>135</v>
      </c>
      <c r="I401" s="22" t="s">
        <v>55</v>
      </c>
      <c r="J401" s="24">
        <v>363</v>
      </c>
      <c r="K401" s="25">
        <v>363</v>
      </c>
      <c r="L401" s="22" t="s">
        <v>883</v>
      </c>
      <c r="M401" s="24">
        <v>516191</v>
      </c>
      <c r="N401" s="22" t="s">
        <v>884</v>
      </c>
      <c r="O401" s="22" t="s">
        <v>134</v>
      </c>
      <c r="P401" s="23">
        <v>42885.3881944444</v>
      </c>
      <c r="Q401" s="23">
        <v>42885.3881944444</v>
      </c>
      <c r="R401" s="22" t="s">
        <v>83</v>
      </c>
      <c r="S401" s="22" t="s">
        <v>84</v>
      </c>
      <c r="T401" s="22" t="s">
        <v>1698</v>
      </c>
    </row>
    <row r="402" spans="1:20" outlineLevel="2" x14ac:dyDescent="0.3">
      <c r="A402" s="22" t="s">
        <v>12</v>
      </c>
      <c r="B402" s="22" t="s">
        <v>13</v>
      </c>
      <c r="C402" s="22" t="s">
        <v>791</v>
      </c>
      <c r="D402" s="22" t="s">
        <v>198</v>
      </c>
      <c r="E402" s="22" t="s">
        <v>199</v>
      </c>
      <c r="F402" s="23">
        <v>42902.656261574099</v>
      </c>
      <c r="G402" s="22" t="s">
        <v>624</v>
      </c>
      <c r="H402" s="22" t="s">
        <v>295</v>
      </c>
      <c r="I402" s="22" t="s">
        <v>55</v>
      </c>
      <c r="J402" s="24">
        <v>2184.7800000000002</v>
      </c>
      <c r="K402" s="25">
        <v>2184.7800000000002</v>
      </c>
      <c r="L402" s="22" t="s">
        <v>885</v>
      </c>
      <c r="M402" s="24">
        <v>516195</v>
      </c>
      <c r="N402" s="22" t="s">
        <v>886</v>
      </c>
      <c r="O402" s="22" t="s">
        <v>199</v>
      </c>
      <c r="P402" s="23">
        <v>42804.611111111102</v>
      </c>
      <c r="Q402" s="23">
        <v>42804.6118055556</v>
      </c>
      <c r="R402" s="22" t="s">
        <v>69</v>
      </c>
      <c r="S402" s="22" t="s">
        <v>807</v>
      </c>
      <c r="T402" s="22" t="s">
        <v>1697</v>
      </c>
    </row>
    <row r="403" spans="1:20" ht="28.8" outlineLevel="2" x14ac:dyDescent="0.3">
      <c r="A403" s="22" t="s">
        <v>12</v>
      </c>
      <c r="B403" s="22" t="s">
        <v>13</v>
      </c>
      <c r="C403" s="22" t="s">
        <v>791</v>
      </c>
      <c r="D403" s="22" t="s">
        <v>198</v>
      </c>
      <c r="E403" s="22" t="s">
        <v>199</v>
      </c>
      <c r="F403" s="23">
        <v>42905.656261574099</v>
      </c>
      <c r="G403" s="22" t="s">
        <v>624</v>
      </c>
      <c r="H403" s="22" t="s">
        <v>295</v>
      </c>
      <c r="I403" s="22" t="s">
        <v>55</v>
      </c>
      <c r="J403" s="24">
        <v>411.4</v>
      </c>
      <c r="K403" s="25">
        <v>411.4</v>
      </c>
      <c r="L403" s="22" t="s">
        <v>887</v>
      </c>
      <c r="M403" s="24">
        <v>516209</v>
      </c>
      <c r="N403" s="22" t="s">
        <v>888</v>
      </c>
      <c r="O403" s="22" t="s">
        <v>199</v>
      </c>
      <c r="P403" s="23">
        <v>42705.484722222202</v>
      </c>
      <c r="Q403" s="23">
        <v>42795.514583333301</v>
      </c>
      <c r="R403" s="22" t="s">
        <v>69</v>
      </c>
      <c r="S403" s="22" t="s">
        <v>807</v>
      </c>
      <c r="T403" s="44" t="s">
        <v>1696</v>
      </c>
    </row>
    <row r="404" spans="1:20" ht="28.8" outlineLevel="2" x14ac:dyDescent="0.3">
      <c r="A404" s="22" t="s">
        <v>12</v>
      </c>
      <c r="B404" s="22" t="s">
        <v>13</v>
      </c>
      <c r="C404" s="22" t="s">
        <v>791</v>
      </c>
      <c r="D404" s="22" t="s">
        <v>198</v>
      </c>
      <c r="E404" s="22" t="s">
        <v>199</v>
      </c>
      <c r="F404" s="23">
        <v>42905.673622685201</v>
      </c>
      <c r="G404" s="22" t="s">
        <v>797</v>
      </c>
      <c r="H404" s="22" t="s">
        <v>295</v>
      </c>
      <c r="I404" s="22" t="s">
        <v>55</v>
      </c>
      <c r="J404" s="24">
        <v>73.150000000000006</v>
      </c>
      <c r="K404" s="25">
        <v>73.150000000000006</v>
      </c>
      <c r="L404" s="22" t="s">
        <v>889</v>
      </c>
      <c r="M404" s="24">
        <v>516212</v>
      </c>
      <c r="N404" s="22" t="s">
        <v>890</v>
      </c>
      <c r="O404" s="22" t="s">
        <v>199</v>
      </c>
      <c r="P404" s="23">
        <v>42853.468055555597</v>
      </c>
      <c r="Q404" s="23">
        <v>42895.523611111101</v>
      </c>
      <c r="R404" s="22" t="s">
        <v>69</v>
      </c>
      <c r="S404" s="22" t="s">
        <v>807</v>
      </c>
      <c r="T404" s="44" t="s">
        <v>1695</v>
      </c>
    </row>
    <row r="405" spans="1:20" ht="28.8" outlineLevel="2" x14ac:dyDescent="0.3">
      <c r="A405" s="22" t="s">
        <v>12</v>
      </c>
      <c r="B405" s="22" t="s">
        <v>13</v>
      </c>
      <c r="C405" s="22" t="s">
        <v>791</v>
      </c>
      <c r="D405" s="22" t="s">
        <v>891</v>
      </c>
      <c r="E405" s="22" t="s">
        <v>892</v>
      </c>
      <c r="F405" s="23">
        <v>42909.322928240697</v>
      </c>
      <c r="G405" s="22" t="s">
        <v>624</v>
      </c>
      <c r="H405" s="22" t="s">
        <v>893</v>
      </c>
      <c r="I405" s="22" t="s">
        <v>55</v>
      </c>
      <c r="J405" s="24">
        <v>242</v>
      </c>
      <c r="K405" s="25">
        <v>242</v>
      </c>
      <c r="L405" s="22" t="s">
        <v>894</v>
      </c>
      <c r="M405" s="24">
        <v>516262</v>
      </c>
      <c r="N405" s="22" t="s">
        <v>895</v>
      </c>
      <c r="O405" s="22" t="s">
        <v>892</v>
      </c>
      <c r="P405" s="23">
        <v>42902.588194444397</v>
      </c>
      <c r="Q405" s="23">
        <v>42905.661111111098</v>
      </c>
      <c r="R405" s="22" t="s">
        <v>896</v>
      </c>
      <c r="S405" s="22" t="s">
        <v>897</v>
      </c>
      <c r="T405" s="44" t="s">
        <v>1694</v>
      </c>
    </row>
    <row r="406" spans="1:20" outlineLevel="1" x14ac:dyDescent="0.3">
      <c r="A406" s="22" t="s">
        <v>12</v>
      </c>
      <c r="B406" s="22" t="s">
        <v>13</v>
      </c>
      <c r="C406" s="26" t="s">
        <v>1159</v>
      </c>
      <c r="D406" s="22"/>
      <c r="E406" s="22"/>
      <c r="F406" s="23"/>
      <c r="G406" s="22"/>
      <c r="H406" s="22"/>
      <c r="I406" s="22"/>
      <c r="J406" s="24"/>
      <c r="K406" s="25">
        <f>SUBTOTAL(9,K361:K405)</f>
        <v>37604.349999999991</v>
      </c>
      <c r="L406" s="22"/>
      <c r="M406" s="24"/>
      <c r="N406" s="22"/>
      <c r="O406" s="22"/>
      <c r="P406" s="23"/>
      <c r="Q406" s="23"/>
      <c r="R406" s="22"/>
      <c r="S406" s="22"/>
      <c r="T406" s="22"/>
    </row>
    <row r="407" spans="1:20" ht="144" outlineLevel="2" x14ac:dyDescent="0.3">
      <c r="A407" s="22" t="s">
        <v>12</v>
      </c>
      <c r="B407" s="22" t="s">
        <v>13</v>
      </c>
      <c r="C407" s="22" t="s">
        <v>898</v>
      </c>
      <c r="D407" s="22" t="s">
        <v>148</v>
      </c>
      <c r="E407" s="22" t="s">
        <v>149</v>
      </c>
      <c r="F407" s="23">
        <v>42923.274317129602</v>
      </c>
      <c r="G407" s="22" t="s">
        <v>624</v>
      </c>
      <c r="H407" s="22" t="s">
        <v>899</v>
      </c>
      <c r="I407" s="22" t="s">
        <v>55</v>
      </c>
      <c r="J407" s="24">
        <v>231</v>
      </c>
      <c r="K407" s="25">
        <v>231</v>
      </c>
      <c r="L407" s="22" t="s">
        <v>900</v>
      </c>
      <c r="M407" s="24">
        <v>516303</v>
      </c>
      <c r="N407" s="22" t="s">
        <v>901</v>
      </c>
      <c r="O407" s="22" t="s">
        <v>149</v>
      </c>
      <c r="P407" s="23">
        <v>42899.641666666699</v>
      </c>
      <c r="Q407" s="23">
        <v>42900.478472222203</v>
      </c>
      <c r="R407" s="22" t="s">
        <v>902</v>
      </c>
      <c r="S407" s="22" t="s">
        <v>903</v>
      </c>
      <c r="T407" s="44" t="s">
        <v>1693</v>
      </c>
    </row>
    <row r="408" spans="1:20" ht="57.6" outlineLevel="2" x14ac:dyDescent="0.3">
      <c r="A408" s="22" t="s">
        <v>12</v>
      </c>
      <c r="B408" s="22" t="s">
        <v>13</v>
      </c>
      <c r="C408" s="22" t="s">
        <v>898</v>
      </c>
      <c r="D408" s="22" t="s">
        <v>198</v>
      </c>
      <c r="E408" s="22" t="s">
        <v>199</v>
      </c>
      <c r="F408" s="23">
        <v>42923.298622685201</v>
      </c>
      <c r="G408" s="22" t="s">
        <v>624</v>
      </c>
      <c r="H408" s="22" t="s">
        <v>295</v>
      </c>
      <c r="I408" s="22" t="s">
        <v>55</v>
      </c>
      <c r="J408" s="24">
        <v>430.1</v>
      </c>
      <c r="K408" s="25">
        <v>430.1</v>
      </c>
      <c r="L408" s="22" t="s">
        <v>904</v>
      </c>
      <c r="M408" s="24">
        <v>516321</v>
      </c>
      <c r="N408" s="22" t="s">
        <v>905</v>
      </c>
      <c r="O408" s="22" t="s">
        <v>199</v>
      </c>
      <c r="P408" s="23">
        <v>42902.533333333296</v>
      </c>
      <c r="Q408" s="23">
        <v>42912.390972222202</v>
      </c>
      <c r="R408" s="22" t="s">
        <v>780</v>
      </c>
      <c r="S408" s="22" t="s">
        <v>781</v>
      </c>
      <c r="T408" s="44" t="s">
        <v>1692</v>
      </c>
    </row>
    <row r="409" spans="1:20" ht="86.4" outlineLevel="2" x14ac:dyDescent="0.3">
      <c r="A409" s="22" t="s">
        <v>12</v>
      </c>
      <c r="B409" s="22" t="s">
        <v>13</v>
      </c>
      <c r="C409" s="22" t="s">
        <v>898</v>
      </c>
      <c r="D409" s="22" t="s">
        <v>133</v>
      </c>
      <c r="E409" s="22" t="s">
        <v>134</v>
      </c>
      <c r="F409" s="23">
        <v>42926.305567129602</v>
      </c>
      <c r="G409" s="22" t="s">
        <v>624</v>
      </c>
      <c r="H409" s="22" t="s">
        <v>135</v>
      </c>
      <c r="I409" s="22" t="s">
        <v>55</v>
      </c>
      <c r="J409" s="24">
        <v>264</v>
      </c>
      <c r="K409" s="25">
        <v>264</v>
      </c>
      <c r="L409" s="22" t="s">
        <v>906</v>
      </c>
      <c r="M409" s="24">
        <v>516344</v>
      </c>
      <c r="N409" s="22" t="s">
        <v>907</v>
      </c>
      <c r="O409" s="22" t="s">
        <v>134</v>
      </c>
      <c r="P409" s="23">
        <v>42885.561805555597</v>
      </c>
      <c r="Q409" s="23">
        <v>42928.404166666704</v>
      </c>
      <c r="R409" s="22" t="s">
        <v>83</v>
      </c>
      <c r="S409" s="22" t="s">
        <v>84</v>
      </c>
      <c r="T409" s="44" t="s">
        <v>1691</v>
      </c>
    </row>
    <row r="410" spans="1:20" outlineLevel="2" x14ac:dyDescent="0.3">
      <c r="A410" s="22" t="s">
        <v>12</v>
      </c>
      <c r="B410" s="22" t="s">
        <v>13</v>
      </c>
      <c r="C410" s="22" t="s">
        <v>898</v>
      </c>
      <c r="D410" s="22" t="s">
        <v>133</v>
      </c>
      <c r="E410" s="22" t="s">
        <v>134</v>
      </c>
      <c r="F410" s="23">
        <v>42926.305567129602</v>
      </c>
      <c r="G410" s="22" t="s">
        <v>797</v>
      </c>
      <c r="H410" s="22" t="s">
        <v>135</v>
      </c>
      <c r="I410" s="22" t="s">
        <v>55</v>
      </c>
      <c r="J410" s="24">
        <v>363</v>
      </c>
      <c r="K410" s="25">
        <v>363</v>
      </c>
      <c r="L410" s="22" t="s">
        <v>908</v>
      </c>
      <c r="M410" s="24">
        <v>516344</v>
      </c>
      <c r="N410" s="22" t="s">
        <v>909</v>
      </c>
      <c r="O410" s="22" t="s">
        <v>134</v>
      </c>
      <c r="P410" s="23">
        <v>42905.412499999999</v>
      </c>
      <c r="Q410" s="23">
        <v>42905.412499999999</v>
      </c>
      <c r="R410" s="22" t="s">
        <v>83</v>
      </c>
      <c r="S410" s="22" t="s">
        <v>84</v>
      </c>
      <c r="T410" s="22" t="s">
        <v>1690</v>
      </c>
    </row>
    <row r="411" spans="1:20" ht="86.4" outlineLevel="2" x14ac:dyDescent="0.3">
      <c r="A411" s="22" t="s">
        <v>12</v>
      </c>
      <c r="B411" s="22" t="s">
        <v>13</v>
      </c>
      <c r="C411" s="22" t="s">
        <v>898</v>
      </c>
      <c r="D411" s="22" t="s">
        <v>140</v>
      </c>
      <c r="E411" s="22" t="s">
        <v>141</v>
      </c>
      <c r="F411" s="23">
        <v>42933.375011574099</v>
      </c>
      <c r="G411" s="22" t="s">
        <v>624</v>
      </c>
      <c r="H411" s="22" t="s">
        <v>142</v>
      </c>
      <c r="I411" s="22" t="s">
        <v>55</v>
      </c>
      <c r="J411" s="24">
        <v>110</v>
      </c>
      <c r="K411" s="25">
        <v>110</v>
      </c>
      <c r="L411" s="22" t="s">
        <v>910</v>
      </c>
      <c r="M411" s="24">
        <v>516349</v>
      </c>
      <c r="N411" s="22" t="s">
        <v>911</v>
      </c>
      <c r="O411" s="22" t="s">
        <v>141</v>
      </c>
      <c r="P411" s="23">
        <v>42885.561805555597</v>
      </c>
      <c r="Q411" s="23">
        <v>42905.379861111098</v>
      </c>
      <c r="R411" s="22" t="s">
        <v>876</v>
      </c>
      <c r="S411" s="22" t="s">
        <v>877</v>
      </c>
      <c r="T411" s="44" t="s">
        <v>1689</v>
      </c>
    </row>
    <row r="412" spans="1:20" ht="43.2" outlineLevel="2" x14ac:dyDescent="0.3">
      <c r="A412" s="22" t="s">
        <v>12</v>
      </c>
      <c r="B412" s="22" t="s">
        <v>13</v>
      </c>
      <c r="C412" s="22" t="s">
        <v>898</v>
      </c>
      <c r="D412" s="22" t="s">
        <v>140</v>
      </c>
      <c r="E412" s="22" t="s">
        <v>141</v>
      </c>
      <c r="F412" s="23">
        <v>42955.0937962963</v>
      </c>
      <c r="G412" s="22" t="s">
        <v>797</v>
      </c>
      <c r="H412" s="22" t="s">
        <v>54</v>
      </c>
      <c r="I412" s="22" t="s">
        <v>55</v>
      </c>
      <c r="J412" s="24">
        <v>143</v>
      </c>
      <c r="K412" s="25">
        <v>143</v>
      </c>
      <c r="L412" s="22" t="s">
        <v>912</v>
      </c>
      <c r="M412" s="24">
        <v>516425</v>
      </c>
      <c r="N412" s="22" t="s">
        <v>913</v>
      </c>
      <c r="O412" s="22" t="s">
        <v>141</v>
      </c>
      <c r="P412" s="23">
        <v>42943.695138888899</v>
      </c>
      <c r="Q412" s="23">
        <v>42951.800694444399</v>
      </c>
      <c r="R412" s="22" t="s">
        <v>693</v>
      </c>
      <c r="S412" s="22" t="s">
        <v>694</v>
      </c>
      <c r="T412" s="44" t="s">
        <v>1688</v>
      </c>
    </row>
    <row r="413" spans="1:20" ht="201.6" outlineLevel="2" x14ac:dyDescent="0.3">
      <c r="A413" s="22" t="s">
        <v>12</v>
      </c>
      <c r="B413" s="22" t="s">
        <v>13</v>
      </c>
      <c r="C413" s="22" t="s">
        <v>898</v>
      </c>
      <c r="D413" s="22" t="s">
        <v>140</v>
      </c>
      <c r="E413" s="22" t="s">
        <v>141</v>
      </c>
      <c r="F413" s="23">
        <v>42956.784814814797</v>
      </c>
      <c r="G413" s="22" t="s">
        <v>914</v>
      </c>
      <c r="H413" s="22" t="s">
        <v>142</v>
      </c>
      <c r="I413" s="22" t="s">
        <v>55</v>
      </c>
      <c r="J413" s="24">
        <v>3102</v>
      </c>
      <c r="K413" s="25">
        <v>3102</v>
      </c>
      <c r="L413" s="22" t="s">
        <v>915</v>
      </c>
      <c r="M413" s="24">
        <v>516430</v>
      </c>
      <c r="N413" s="22" t="s">
        <v>916</v>
      </c>
      <c r="O413" s="22" t="s">
        <v>141</v>
      </c>
      <c r="P413" s="23">
        <v>42891.686805555597</v>
      </c>
      <c r="Q413" s="23">
        <v>42932.409722222197</v>
      </c>
      <c r="R413" s="22" t="s">
        <v>876</v>
      </c>
      <c r="S413" s="22" t="s">
        <v>877</v>
      </c>
      <c r="T413" s="44" t="s">
        <v>1687</v>
      </c>
    </row>
    <row r="414" spans="1:20" ht="129.6" outlineLevel="2" x14ac:dyDescent="0.3">
      <c r="A414" s="22" t="s">
        <v>12</v>
      </c>
      <c r="B414" s="22" t="s">
        <v>13</v>
      </c>
      <c r="C414" s="22" t="s">
        <v>898</v>
      </c>
      <c r="D414" s="22" t="s">
        <v>140</v>
      </c>
      <c r="E414" s="22" t="s">
        <v>141</v>
      </c>
      <c r="F414" s="23">
        <v>42956.816030092603</v>
      </c>
      <c r="G414" s="22" t="s">
        <v>914</v>
      </c>
      <c r="H414" s="22" t="s">
        <v>142</v>
      </c>
      <c r="I414" s="22" t="s">
        <v>55</v>
      </c>
      <c r="J414" s="24">
        <v>4147</v>
      </c>
      <c r="K414" s="25">
        <v>4147</v>
      </c>
      <c r="L414" s="22" t="s">
        <v>917</v>
      </c>
      <c r="M414" s="24">
        <v>516433</v>
      </c>
      <c r="N414" s="22" t="s">
        <v>918</v>
      </c>
      <c r="O414" s="22" t="s">
        <v>141</v>
      </c>
      <c r="P414" s="23">
        <v>42891.686805555597</v>
      </c>
      <c r="Q414" s="23">
        <v>42932.409722222197</v>
      </c>
      <c r="R414" s="22" t="s">
        <v>876</v>
      </c>
      <c r="S414" s="22" t="s">
        <v>877</v>
      </c>
      <c r="T414" s="44" t="s">
        <v>1686</v>
      </c>
    </row>
    <row r="415" spans="1:20" ht="43.2" outlineLevel="2" x14ac:dyDescent="0.3">
      <c r="A415" s="22" t="s">
        <v>12</v>
      </c>
      <c r="B415" s="22" t="s">
        <v>13</v>
      </c>
      <c r="C415" s="22" t="s">
        <v>898</v>
      </c>
      <c r="D415" s="22" t="s">
        <v>111</v>
      </c>
      <c r="E415" s="22" t="s">
        <v>112</v>
      </c>
      <c r="F415" s="23">
        <v>42956.8195023148</v>
      </c>
      <c r="G415" s="22" t="s">
        <v>797</v>
      </c>
      <c r="H415" s="22" t="s">
        <v>113</v>
      </c>
      <c r="I415" s="22" t="s">
        <v>55</v>
      </c>
      <c r="J415" s="24">
        <v>93.28</v>
      </c>
      <c r="K415" s="25">
        <v>93.28</v>
      </c>
      <c r="L415" s="22" t="s">
        <v>919</v>
      </c>
      <c r="M415" s="24">
        <v>516435</v>
      </c>
      <c r="N415" s="22" t="s">
        <v>920</v>
      </c>
      <c r="O415" s="22" t="s">
        <v>112</v>
      </c>
      <c r="P415" s="23">
        <v>42944.436111111099</v>
      </c>
      <c r="Q415" s="23">
        <v>42947.673611111102</v>
      </c>
      <c r="R415" s="22" t="s">
        <v>115</v>
      </c>
      <c r="S415" s="22" t="s">
        <v>116</v>
      </c>
      <c r="T415" s="44" t="s">
        <v>1685</v>
      </c>
    </row>
    <row r="416" spans="1:20" ht="72" outlineLevel="2" x14ac:dyDescent="0.3">
      <c r="A416" s="22" t="s">
        <v>12</v>
      </c>
      <c r="B416" s="22" t="s">
        <v>13</v>
      </c>
      <c r="C416" s="22" t="s">
        <v>898</v>
      </c>
      <c r="D416" s="22" t="s">
        <v>140</v>
      </c>
      <c r="E416" s="22" t="s">
        <v>141</v>
      </c>
      <c r="F416" s="23">
        <v>42968.805740740703</v>
      </c>
      <c r="G416" s="22" t="s">
        <v>624</v>
      </c>
      <c r="H416" s="22" t="s">
        <v>893</v>
      </c>
      <c r="I416" s="22" t="s">
        <v>55</v>
      </c>
      <c r="J416" s="24">
        <v>973.5</v>
      </c>
      <c r="K416" s="25">
        <v>973.5</v>
      </c>
      <c r="L416" s="22" t="s">
        <v>921</v>
      </c>
      <c r="M416" s="24">
        <v>516482</v>
      </c>
      <c r="N416" s="22" t="s">
        <v>922</v>
      </c>
      <c r="O416" s="22" t="s">
        <v>141</v>
      </c>
      <c r="P416" s="23">
        <v>42902.588194444397</v>
      </c>
      <c r="Q416" s="23">
        <v>42961.782638888901</v>
      </c>
      <c r="R416" s="22" t="s">
        <v>876</v>
      </c>
      <c r="S416" s="22" t="s">
        <v>877</v>
      </c>
      <c r="T416" s="53" t="s">
        <v>1725</v>
      </c>
    </row>
    <row r="417" spans="1:20" outlineLevel="2" x14ac:dyDescent="0.3">
      <c r="A417" s="22" t="s">
        <v>12</v>
      </c>
      <c r="B417" s="22" t="s">
        <v>13</v>
      </c>
      <c r="C417" s="22" t="s">
        <v>898</v>
      </c>
      <c r="D417" s="22" t="s">
        <v>140</v>
      </c>
      <c r="E417" s="22" t="s">
        <v>141</v>
      </c>
      <c r="F417" s="23">
        <v>42968.805740740703</v>
      </c>
      <c r="G417" s="22" t="s">
        <v>797</v>
      </c>
      <c r="H417" s="22" t="s">
        <v>142</v>
      </c>
      <c r="I417" s="22" t="s">
        <v>55</v>
      </c>
      <c r="J417" s="24">
        <v>264</v>
      </c>
      <c r="K417" s="25">
        <v>264</v>
      </c>
      <c r="L417" s="22" t="s">
        <v>923</v>
      </c>
      <c r="M417" s="24">
        <v>516482</v>
      </c>
      <c r="N417" s="22" t="s">
        <v>922</v>
      </c>
      <c r="O417" s="22" t="s">
        <v>141</v>
      </c>
      <c r="P417" s="23">
        <v>42931.097916666702</v>
      </c>
      <c r="Q417" s="23">
        <v>42955.042361111096</v>
      </c>
      <c r="R417" s="22" t="s">
        <v>876</v>
      </c>
      <c r="S417" s="22" t="s">
        <v>877</v>
      </c>
      <c r="T417" s="22" t="s">
        <v>1684</v>
      </c>
    </row>
    <row r="418" spans="1:20" ht="72" outlineLevel="2" x14ac:dyDescent="0.3">
      <c r="A418" s="22" t="s">
        <v>12</v>
      </c>
      <c r="B418" s="22" t="s">
        <v>13</v>
      </c>
      <c r="C418" s="22" t="s">
        <v>898</v>
      </c>
      <c r="D418" s="22" t="s">
        <v>140</v>
      </c>
      <c r="E418" s="22" t="s">
        <v>141</v>
      </c>
      <c r="F418" s="23">
        <v>42975.719004629602</v>
      </c>
      <c r="G418" s="22" t="s">
        <v>624</v>
      </c>
      <c r="H418" s="22" t="s">
        <v>142</v>
      </c>
      <c r="I418" s="22" t="s">
        <v>55</v>
      </c>
      <c r="J418" s="24">
        <v>188.1</v>
      </c>
      <c r="K418" s="25">
        <v>188.1</v>
      </c>
      <c r="L418" s="22" t="s">
        <v>924</v>
      </c>
      <c r="M418" s="24">
        <v>516510</v>
      </c>
      <c r="N418" s="22" t="s">
        <v>925</v>
      </c>
      <c r="O418" s="22" t="s">
        <v>141</v>
      </c>
      <c r="P418" s="23">
        <v>42962.9868055556</v>
      </c>
      <c r="Q418" s="23">
        <v>42968.778472222199</v>
      </c>
      <c r="R418" s="22" t="s">
        <v>876</v>
      </c>
      <c r="S418" s="22" t="s">
        <v>877</v>
      </c>
      <c r="T418" s="44" t="s">
        <v>1683</v>
      </c>
    </row>
    <row r="419" spans="1:20" ht="43.2" outlineLevel="2" x14ac:dyDescent="0.3">
      <c r="A419" s="22" t="s">
        <v>12</v>
      </c>
      <c r="B419" s="22" t="s">
        <v>13</v>
      </c>
      <c r="C419" s="22" t="s">
        <v>898</v>
      </c>
      <c r="D419" s="22" t="s">
        <v>133</v>
      </c>
      <c r="E419" s="22" t="s">
        <v>134</v>
      </c>
      <c r="F419" s="23">
        <v>42975.732881944401</v>
      </c>
      <c r="G419" s="22" t="s">
        <v>624</v>
      </c>
      <c r="H419" s="22" t="s">
        <v>135</v>
      </c>
      <c r="I419" s="22" t="s">
        <v>55</v>
      </c>
      <c r="J419" s="24">
        <v>484</v>
      </c>
      <c r="K419" s="25">
        <v>484</v>
      </c>
      <c r="L419" s="22" t="s">
        <v>926</v>
      </c>
      <c r="M419" s="24">
        <v>516518</v>
      </c>
      <c r="N419" s="22" t="s">
        <v>927</v>
      </c>
      <c r="O419" s="22" t="s">
        <v>134</v>
      </c>
      <c r="P419" s="23">
        <v>42961.925694444399</v>
      </c>
      <c r="Q419" s="23">
        <v>42970.097222222197</v>
      </c>
      <c r="R419" s="22" t="s">
        <v>83</v>
      </c>
      <c r="S419" s="22" t="s">
        <v>84</v>
      </c>
      <c r="T419" s="44" t="s">
        <v>1682</v>
      </c>
    </row>
    <row r="420" spans="1:20" ht="172.8" outlineLevel="2" x14ac:dyDescent="0.3">
      <c r="A420" s="22" t="s">
        <v>12</v>
      </c>
      <c r="B420" s="22" t="s">
        <v>13</v>
      </c>
      <c r="C420" s="22" t="s">
        <v>898</v>
      </c>
      <c r="D420" s="22" t="s">
        <v>140</v>
      </c>
      <c r="E420" s="22" t="s">
        <v>141</v>
      </c>
      <c r="F420" s="23">
        <v>42976.705138888901</v>
      </c>
      <c r="G420" s="22" t="s">
        <v>624</v>
      </c>
      <c r="H420" s="22" t="s">
        <v>142</v>
      </c>
      <c r="I420" s="22" t="s">
        <v>55</v>
      </c>
      <c r="J420" s="24">
        <v>995.5</v>
      </c>
      <c r="K420" s="25">
        <v>995.5</v>
      </c>
      <c r="L420" s="22" t="s">
        <v>928</v>
      </c>
      <c r="M420" s="24">
        <v>516530</v>
      </c>
      <c r="N420" s="22" t="s">
        <v>929</v>
      </c>
      <c r="O420" s="22" t="s">
        <v>141</v>
      </c>
      <c r="P420" s="23">
        <v>42926.471527777801</v>
      </c>
      <c r="Q420" s="23">
        <v>42934.417361111096</v>
      </c>
      <c r="R420" s="22" t="s">
        <v>876</v>
      </c>
      <c r="S420" s="22" t="s">
        <v>877</v>
      </c>
      <c r="T420" s="44" t="s">
        <v>1681</v>
      </c>
    </row>
    <row r="421" spans="1:20" ht="72" outlineLevel="2" x14ac:dyDescent="0.3">
      <c r="A421" s="22" t="s">
        <v>12</v>
      </c>
      <c r="B421" s="22" t="s">
        <v>13</v>
      </c>
      <c r="C421" s="22" t="s">
        <v>898</v>
      </c>
      <c r="D421" s="22" t="s">
        <v>140</v>
      </c>
      <c r="E421" s="22" t="s">
        <v>141</v>
      </c>
      <c r="F421" s="23">
        <v>42982.937824074099</v>
      </c>
      <c r="G421" s="22" t="s">
        <v>624</v>
      </c>
      <c r="H421" s="22" t="s">
        <v>142</v>
      </c>
      <c r="I421" s="22" t="s">
        <v>55</v>
      </c>
      <c r="J421" s="24">
        <v>203.54</v>
      </c>
      <c r="K421" s="25">
        <v>203.54</v>
      </c>
      <c r="L421" s="22" t="s">
        <v>930</v>
      </c>
      <c r="M421" s="24">
        <v>516549</v>
      </c>
      <c r="N421" s="22" t="s">
        <v>931</v>
      </c>
      <c r="O421" s="22" t="s">
        <v>141</v>
      </c>
      <c r="P421" s="23">
        <v>42845.640277777798</v>
      </c>
      <c r="Q421" s="23">
        <v>42937.469444444403</v>
      </c>
      <c r="R421" s="22" t="s">
        <v>554</v>
      </c>
      <c r="S421" s="22" t="s">
        <v>555</v>
      </c>
      <c r="T421" s="44" t="s">
        <v>1680</v>
      </c>
    </row>
    <row r="422" spans="1:20" ht="28.8" outlineLevel="2" x14ac:dyDescent="0.3">
      <c r="A422" s="22" t="s">
        <v>12</v>
      </c>
      <c r="B422" s="22" t="s">
        <v>13</v>
      </c>
      <c r="C422" s="22" t="s">
        <v>898</v>
      </c>
      <c r="D422" s="22" t="s">
        <v>148</v>
      </c>
      <c r="E422" s="22" t="s">
        <v>149</v>
      </c>
      <c r="F422" s="23">
        <v>42986.8336921296</v>
      </c>
      <c r="G422" s="22" t="s">
        <v>624</v>
      </c>
      <c r="H422" s="22" t="s">
        <v>794</v>
      </c>
      <c r="I422" s="22" t="s">
        <v>55</v>
      </c>
      <c r="J422" s="24">
        <v>283.86</v>
      </c>
      <c r="K422" s="25">
        <v>283.86</v>
      </c>
      <c r="L422" s="22" t="s">
        <v>932</v>
      </c>
      <c r="M422" s="24">
        <v>516560</v>
      </c>
      <c r="N422" s="22" t="s">
        <v>933</v>
      </c>
      <c r="O422" s="22" t="s">
        <v>149</v>
      </c>
      <c r="P422" s="23">
        <v>42913.452083333301</v>
      </c>
      <c r="Q422" s="23">
        <v>42913.671527777798</v>
      </c>
      <c r="R422" s="22" t="s">
        <v>98</v>
      </c>
      <c r="S422" s="22" t="s">
        <v>307</v>
      </c>
      <c r="T422" s="44" t="s">
        <v>1679</v>
      </c>
    </row>
    <row r="423" spans="1:20" ht="57.6" outlineLevel="2" x14ac:dyDescent="0.3">
      <c r="A423" s="22" t="s">
        <v>12</v>
      </c>
      <c r="B423" s="22" t="s">
        <v>13</v>
      </c>
      <c r="C423" s="22" t="s">
        <v>898</v>
      </c>
      <c r="D423" s="22" t="s">
        <v>140</v>
      </c>
      <c r="E423" s="22" t="s">
        <v>141</v>
      </c>
      <c r="F423" s="23">
        <v>42990.288229166697</v>
      </c>
      <c r="G423" s="22" t="s">
        <v>624</v>
      </c>
      <c r="H423" s="22" t="s">
        <v>142</v>
      </c>
      <c r="I423" s="22" t="s">
        <v>55</v>
      </c>
      <c r="J423" s="24">
        <v>159.5</v>
      </c>
      <c r="K423" s="25">
        <v>159.5</v>
      </c>
      <c r="L423" s="22" t="s">
        <v>934</v>
      </c>
      <c r="M423" s="24">
        <v>516581</v>
      </c>
      <c r="N423" s="22" t="s">
        <v>935</v>
      </c>
      <c r="O423" s="22" t="s">
        <v>141</v>
      </c>
      <c r="P423" s="23">
        <v>42978.009722222203</v>
      </c>
      <c r="Q423" s="23">
        <v>42982.077777777798</v>
      </c>
      <c r="R423" s="22" t="s">
        <v>876</v>
      </c>
      <c r="S423" s="22" t="s">
        <v>877</v>
      </c>
      <c r="T423" s="44" t="s">
        <v>1677</v>
      </c>
    </row>
    <row r="424" spans="1:20" ht="57.6" outlineLevel="2" x14ac:dyDescent="0.3">
      <c r="A424" s="22" t="s">
        <v>12</v>
      </c>
      <c r="B424" s="22" t="s">
        <v>13</v>
      </c>
      <c r="C424" s="22" t="s">
        <v>898</v>
      </c>
      <c r="D424" s="22" t="s">
        <v>111</v>
      </c>
      <c r="E424" s="22" t="s">
        <v>112</v>
      </c>
      <c r="F424" s="23">
        <v>42991.583344907398</v>
      </c>
      <c r="G424" s="22" t="s">
        <v>624</v>
      </c>
      <c r="H424" s="22" t="s">
        <v>142</v>
      </c>
      <c r="I424" s="22" t="s">
        <v>55</v>
      </c>
      <c r="J424" s="24">
        <v>93.28</v>
      </c>
      <c r="K424" s="25">
        <v>93.28</v>
      </c>
      <c r="L424" s="22" t="s">
        <v>936</v>
      </c>
      <c r="M424" s="24">
        <v>516596</v>
      </c>
      <c r="N424" s="22" t="s">
        <v>937</v>
      </c>
      <c r="O424" s="22" t="s">
        <v>112</v>
      </c>
      <c r="P424" s="23">
        <v>42978.009722222203</v>
      </c>
      <c r="Q424" s="23">
        <v>42979.912499999999</v>
      </c>
      <c r="R424" s="22" t="s">
        <v>115</v>
      </c>
      <c r="S424" s="22" t="s">
        <v>116</v>
      </c>
      <c r="T424" s="44" t="s">
        <v>1678</v>
      </c>
    </row>
    <row r="425" spans="1:20" ht="43.2" outlineLevel="2" x14ac:dyDescent="0.3">
      <c r="A425" s="22" t="s">
        <v>12</v>
      </c>
      <c r="B425" s="22" t="s">
        <v>13</v>
      </c>
      <c r="C425" s="22" t="s">
        <v>898</v>
      </c>
      <c r="D425" s="22" t="s">
        <v>198</v>
      </c>
      <c r="E425" s="22" t="s">
        <v>199</v>
      </c>
      <c r="F425" s="23">
        <v>43005.503483796303</v>
      </c>
      <c r="G425" s="22" t="s">
        <v>624</v>
      </c>
      <c r="H425" s="22" t="s">
        <v>295</v>
      </c>
      <c r="I425" s="22" t="s">
        <v>55</v>
      </c>
      <c r="J425" s="24">
        <v>160.87</v>
      </c>
      <c r="K425" s="25">
        <v>160.87</v>
      </c>
      <c r="L425" s="22" t="s">
        <v>938</v>
      </c>
      <c r="M425" s="24">
        <v>516642</v>
      </c>
      <c r="N425" s="22" t="s">
        <v>939</v>
      </c>
      <c r="O425" s="22" t="s">
        <v>199</v>
      </c>
      <c r="P425" s="23">
        <v>42705.484722222202</v>
      </c>
      <c r="Q425" s="23">
        <v>42795.514583333301</v>
      </c>
      <c r="R425" s="22" t="s">
        <v>69</v>
      </c>
      <c r="S425" s="22" t="s">
        <v>807</v>
      </c>
      <c r="T425" s="44" t="s">
        <v>1676</v>
      </c>
    </row>
    <row r="426" spans="1:20" ht="28.8" outlineLevel="2" x14ac:dyDescent="0.3">
      <c r="A426" s="22" t="s">
        <v>12</v>
      </c>
      <c r="B426" s="22" t="s">
        <v>13</v>
      </c>
      <c r="C426" s="22" t="s">
        <v>898</v>
      </c>
      <c r="D426" s="22" t="s">
        <v>148</v>
      </c>
      <c r="E426" s="22" t="s">
        <v>149</v>
      </c>
      <c r="F426" s="23">
        <v>43021.621539351901</v>
      </c>
      <c r="G426" s="22" t="s">
        <v>624</v>
      </c>
      <c r="H426" s="22" t="s">
        <v>794</v>
      </c>
      <c r="I426" s="22" t="s">
        <v>55</v>
      </c>
      <c r="J426" s="24">
        <v>442.4</v>
      </c>
      <c r="K426" s="25">
        <v>442.4</v>
      </c>
      <c r="L426" s="22" t="s">
        <v>940</v>
      </c>
      <c r="M426" s="24">
        <v>516726</v>
      </c>
      <c r="N426" s="22" t="s">
        <v>941</v>
      </c>
      <c r="O426" s="22" t="s">
        <v>149</v>
      </c>
      <c r="P426" s="23">
        <v>42923.390972222202</v>
      </c>
      <c r="Q426" s="23">
        <v>42957.051388888904</v>
      </c>
      <c r="R426" s="22" t="s">
        <v>98</v>
      </c>
      <c r="S426" s="22" t="s">
        <v>307</v>
      </c>
      <c r="T426" s="44" t="s">
        <v>1675</v>
      </c>
    </row>
    <row r="427" spans="1:20" ht="72" outlineLevel="2" x14ac:dyDescent="0.3">
      <c r="A427" s="22" t="s">
        <v>12</v>
      </c>
      <c r="B427" s="22" t="s">
        <v>13</v>
      </c>
      <c r="C427" s="22" t="s">
        <v>898</v>
      </c>
      <c r="D427" s="22" t="s">
        <v>140</v>
      </c>
      <c r="E427" s="22" t="s">
        <v>141</v>
      </c>
      <c r="F427" s="23">
        <v>43021.684039351901</v>
      </c>
      <c r="G427" s="22" t="s">
        <v>797</v>
      </c>
      <c r="H427" s="22" t="s">
        <v>142</v>
      </c>
      <c r="I427" s="22" t="s">
        <v>55</v>
      </c>
      <c r="J427" s="24">
        <v>1441</v>
      </c>
      <c r="K427" s="25">
        <v>1441</v>
      </c>
      <c r="L427" s="22" t="s">
        <v>942</v>
      </c>
      <c r="M427" s="24">
        <v>516738</v>
      </c>
      <c r="N427" s="22" t="s">
        <v>943</v>
      </c>
      <c r="O427" s="22" t="s">
        <v>141</v>
      </c>
      <c r="P427" s="23">
        <v>42601.661805555603</v>
      </c>
      <c r="Q427" s="23">
        <v>42607.304166666698</v>
      </c>
      <c r="R427" s="22" t="s">
        <v>83</v>
      </c>
      <c r="S427" s="22" t="s">
        <v>84</v>
      </c>
      <c r="T427" s="44" t="s">
        <v>1674</v>
      </c>
    </row>
    <row r="428" spans="1:20" ht="72" outlineLevel="2" x14ac:dyDescent="0.3">
      <c r="A428" s="22" t="s">
        <v>12</v>
      </c>
      <c r="B428" s="22" t="s">
        <v>13</v>
      </c>
      <c r="C428" s="22" t="s">
        <v>898</v>
      </c>
      <c r="D428" s="22" t="s">
        <v>111</v>
      </c>
      <c r="E428" s="22" t="s">
        <v>112</v>
      </c>
      <c r="F428" s="23">
        <v>43040.277789351901</v>
      </c>
      <c r="G428" s="22" t="s">
        <v>797</v>
      </c>
      <c r="H428" s="22" t="s">
        <v>113</v>
      </c>
      <c r="I428" s="22" t="s">
        <v>55</v>
      </c>
      <c r="J428" s="24">
        <v>3285.48</v>
      </c>
      <c r="K428" s="25">
        <v>3285.48</v>
      </c>
      <c r="L428" s="22" t="s">
        <v>944</v>
      </c>
      <c r="M428" s="24">
        <v>516796</v>
      </c>
      <c r="N428" s="22" t="s">
        <v>945</v>
      </c>
      <c r="O428" s="22" t="s">
        <v>112</v>
      </c>
      <c r="P428" s="23">
        <v>42989.6472222222</v>
      </c>
      <c r="Q428" s="23">
        <v>43033.585416666698</v>
      </c>
      <c r="R428" s="22" t="s">
        <v>115</v>
      </c>
      <c r="S428" s="22" t="s">
        <v>116</v>
      </c>
      <c r="T428" s="44" t="s">
        <v>1673</v>
      </c>
    </row>
    <row r="429" spans="1:20" ht="43.2" outlineLevel="2" x14ac:dyDescent="0.3">
      <c r="A429" s="22" t="s">
        <v>12</v>
      </c>
      <c r="B429" s="22" t="s">
        <v>13</v>
      </c>
      <c r="C429" s="22" t="s">
        <v>898</v>
      </c>
      <c r="D429" s="22" t="s">
        <v>133</v>
      </c>
      <c r="E429" s="22" t="s">
        <v>134</v>
      </c>
      <c r="F429" s="23">
        <v>43045.451400462996</v>
      </c>
      <c r="G429" s="22" t="s">
        <v>624</v>
      </c>
      <c r="H429" s="22" t="s">
        <v>135</v>
      </c>
      <c r="I429" s="22" t="s">
        <v>55</v>
      </c>
      <c r="J429" s="24">
        <v>429</v>
      </c>
      <c r="K429" s="25">
        <v>429</v>
      </c>
      <c r="L429" s="22" t="s">
        <v>946</v>
      </c>
      <c r="M429" s="24">
        <v>516819</v>
      </c>
      <c r="N429" s="22" t="s">
        <v>947</v>
      </c>
      <c r="O429" s="22" t="s">
        <v>134</v>
      </c>
      <c r="P429" s="23">
        <v>43026.436111111099</v>
      </c>
      <c r="Q429" s="23">
        <v>43034.564583333296</v>
      </c>
      <c r="R429" s="22" t="s">
        <v>83</v>
      </c>
      <c r="S429" s="22" t="s">
        <v>84</v>
      </c>
      <c r="T429" s="53" t="s">
        <v>1724</v>
      </c>
    </row>
    <row r="430" spans="1:20" ht="43.2" outlineLevel="2" x14ac:dyDescent="0.3">
      <c r="A430" s="22" t="s">
        <v>12</v>
      </c>
      <c r="B430" s="22" t="s">
        <v>13</v>
      </c>
      <c r="C430" s="22" t="s">
        <v>898</v>
      </c>
      <c r="D430" s="22" t="s">
        <v>148</v>
      </c>
      <c r="E430" s="22" t="s">
        <v>149</v>
      </c>
      <c r="F430" s="23">
        <v>43070.315983796303</v>
      </c>
      <c r="G430" s="22" t="s">
        <v>624</v>
      </c>
      <c r="H430" s="22" t="s">
        <v>794</v>
      </c>
      <c r="I430" s="22" t="s">
        <v>55</v>
      </c>
      <c r="J430" s="24">
        <v>71.5</v>
      </c>
      <c r="K430" s="25">
        <v>168.26</v>
      </c>
      <c r="L430" s="22" t="s">
        <v>948</v>
      </c>
      <c r="M430" s="24">
        <v>516947</v>
      </c>
      <c r="N430" s="22" t="s">
        <v>949</v>
      </c>
      <c r="O430" s="22" t="s">
        <v>149</v>
      </c>
      <c r="P430" s="23">
        <v>43063.457638888904</v>
      </c>
      <c r="Q430" s="23">
        <v>43069.459027777797</v>
      </c>
      <c r="R430" s="22" t="s">
        <v>98</v>
      </c>
      <c r="S430" s="22" t="s">
        <v>307</v>
      </c>
      <c r="T430" s="44" t="s">
        <v>1672</v>
      </c>
    </row>
    <row r="431" spans="1:20" ht="115.2" outlineLevel="2" x14ac:dyDescent="0.3">
      <c r="A431" s="22" t="s">
        <v>12</v>
      </c>
      <c r="B431" s="22" t="s">
        <v>13</v>
      </c>
      <c r="C431" s="22" t="s">
        <v>898</v>
      </c>
      <c r="D431" s="22" t="s">
        <v>334</v>
      </c>
      <c r="E431" s="22" t="s">
        <v>335</v>
      </c>
      <c r="F431" s="23">
        <v>43070.347233796303</v>
      </c>
      <c r="G431" s="22" t="s">
        <v>950</v>
      </c>
      <c r="H431" s="22" t="s">
        <v>278</v>
      </c>
      <c r="I431" s="22" t="s">
        <v>55</v>
      </c>
      <c r="J431" s="24">
        <v>10296</v>
      </c>
      <c r="K431" s="25">
        <v>10296</v>
      </c>
      <c r="L431" s="22" t="s">
        <v>951</v>
      </c>
      <c r="M431" s="24">
        <v>516933</v>
      </c>
      <c r="N431" s="22" t="s">
        <v>952</v>
      </c>
      <c r="O431" s="22" t="s">
        <v>335</v>
      </c>
      <c r="P431" s="23">
        <v>43019.4819444444</v>
      </c>
      <c r="Q431" s="23">
        <v>43059.586805555598</v>
      </c>
      <c r="R431" s="22" t="s">
        <v>953</v>
      </c>
      <c r="S431" s="22" t="s">
        <v>954</v>
      </c>
      <c r="T431" s="44" t="s">
        <v>1671</v>
      </c>
    </row>
    <row r="432" spans="1:20" ht="43.2" outlineLevel="2" x14ac:dyDescent="0.3">
      <c r="A432" s="22" t="s">
        <v>12</v>
      </c>
      <c r="B432" s="22" t="s">
        <v>13</v>
      </c>
      <c r="C432" s="22" t="s">
        <v>898</v>
      </c>
      <c r="D432" s="22" t="s">
        <v>51</v>
      </c>
      <c r="E432" s="22" t="s">
        <v>52</v>
      </c>
      <c r="F432" s="23">
        <v>43080.427094907398</v>
      </c>
      <c r="G432" s="22" t="s">
        <v>624</v>
      </c>
      <c r="H432" s="22" t="s">
        <v>142</v>
      </c>
      <c r="I432" s="22" t="s">
        <v>55</v>
      </c>
      <c r="J432" s="24">
        <v>320.99</v>
      </c>
      <c r="K432" s="25">
        <v>320.99</v>
      </c>
      <c r="L432" s="22" t="s">
        <v>955</v>
      </c>
      <c r="M432" s="24">
        <v>516972</v>
      </c>
      <c r="N432" s="22" t="s">
        <v>956</v>
      </c>
      <c r="O432" s="22" t="s">
        <v>52</v>
      </c>
      <c r="P432" s="23">
        <v>43053.719444444403</v>
      </c>
      <c r="Q432" s="23">
        <v>43056.586111111101</v>
      </c>
      <c r="R432" s="22" t="s">
        <v>554</v>
      </c>
      <c r="S432" s="22" t="s">
        <v>555</v>
      </c>
      <c r="T432" s="44" t="s">
        <v>1670</v>
      </c>
    </row>
    <row r="433" spans="1:20" ht="57.6" outlineLevel="2" x14ac:dyDescent="0.3">
      <c r="A433" s="22" t="s">
        <v>12</v>
      </c>
      <c r="B433" s="22" t="s">
        <v>13</v>
      </c>
      <c r="C433" s="22" t="s">
        <v>898</v>
      </c>
      <c r="D433" s="22" t="s">
        <v>148</v>
      </c>
      <c r="E433" s="22" t="s">
        <v>149</v>
      </c>
      <c r="F433" s="23">
        <v>43083.454872685201</v>
      </c>
      <c r="G433" s="22" t="s">
        <v>624</v>
      </c>
      <c r="H433" s="22" t="s">
        <v>794</v>
      </c>
      <c r="I433" s="22" t="s">
        <v>55</v>
      </c>
      <c r="J433" s="24">
        <v>71.5</v>
      </c>
      <c r="K433" s="25">
        <v>520.70000000000005</v>
      </c>
      <c r="L433" s="22" t="s">
        <v>957</v>
      </c>
      <c r="M433" s="24">
        <v>516998</v>
      </c>
      <c r="N433" s="22" t="s">
        <v>958</v>
      </c>
      <c r="O433" s="22" t="s">
        <v>149</v>
      </c>
      <c r="P433" s="23">
        <v>43039.6069444444</v>
      </c>
      <c r="Q433" s="23">
        <v>43053.527083333298</v>
      </c>
      <c r="R433" s="22" t="s">
        <v>98</v>
      </c>
      <c r="S433" s="22" t="s">
        <v>307</v>
      </c>
      <c r="T433" s="44" t="s">
        <v>1669</v>
      </c>
    </row>
    <row r="434" spans="1:20" ht="273.60000000000002" outlineLevel="2" x14ac:dyDescent="0.3">
      <c r="A434" s="22" t="s">
        <v>12</v>
      </c>
      <c r="B434" s="22" t="s">
        <v>13</v>
      </c>
      <c r="C434" s="22" t="s">
        <v>898</v>
      </c>
      <c r="D434" s="22" t="s">
        <v>140</v>
      </c>
      <c r="E434" s="22" t="s">
        <v>141</v>
      </c>
      <c r="F434" s="23">
        <v>43090.4757060185</v>
      </c>
      <c r="G434" s="22" t="s">
        <v>624</v>
      </c>
      <c r="H434" s="22" t="s">
        <v>142</v>
      </c>
      <c r="I434" s="22" t="s">
        <v>55</v>
      </c>
      <c r="J434" s="24">
        <v>3275.25</v>
      </c>
      <c r="K434" s="25">
        <v>3275.25</v>
      </c>
      <c r="L434" s="22" t="s">
        <v>959</v>
      </c>
      <c r="M434" s="24">
        <v>517019</v>
      </c>
      <c r="N434" s="22" t="s">
        <v>960</v>
      </c>
      <c r="O434" s="22" t="s">
        <v>141</v>
      </c>
      <c r="P434" s="23">
        <v>42955.097916666702</v>
      </c>
      <c r="Q434" s="23">
        <v>43024.609722222202</v>
      </c>
      <c r="R434" s="22" t="s">
        <v>577</v>
      </c>
      <c r="S434" s="22" t="s">
        <v>578</v>
      </c>
      <c r="T434" s="44" t="s">
        <v>1668</v>
      </c>
    </row>
    <row r="435" spans="1:20" ht="72" outlineLevel="2" x14ac:dyDescent="0.3">
      <c r="A435" s="22" t="s">
        <v>12</v>
      </c>
      <c r="B435" s="22" t="s">
        <v>13</v>
      </c>
      <c r="C435" s="22" t="s">
        <v>898</v>
      </c>
      <c r="D435" s="22" t="s">
        <v>51</v>
      </c>
      <c r="E435" s="22" t="s">
        <v>52</v>
      </c>
      <c r="F435" s="23">
        <v>43097.468761574099</v>
      </c>
      <c r="G435" s="22" t="s">
        <v>624</v>
      </c>
      <c r="H435" s="22" t="s">
        <v>54</v>
      </c>
      <c r="I435" s="22" t="s">
        <v>55</v>
      </c>
      <c r="J435" s="24">
        <v>1375</v>
      </c>
      <c r="K435" s="25">
        <v>1375</v>
      </c>
      <c r="L435" s="22" t="s">
        <v>961</v>
      </c>
      <c r="M435" s="24">
        <v>517045</v>
      </c>
      <c r="N435" s="22" t="s">
        <v>962</v>
      </c>
      <c r="O435" s="22" t="s">
        <v>52</v>
      </c>
      <c r="P435" s="23">
        <v>43053.719444444403</v>
      </c>
      <c r="Q435" s="23">
        <v>43059.587500000001</v>
      </c>
      <c r="R435" s="22" t="s">
        <v>963</v>
      </c>
      <c r="S435" s="22" t="s">
        <v>964</v>
      </c>
      <c r="T435" s="44" t="s">
        <v>1667</v>
      </c>
    </row>
    <row r="436" spans="1:20" ht="57.6" outlineLevel="2" x14ac:dyDescent="0.3">
      <c r="A436" s="22" t="s">
        <v>12</v>
      </c>
      <c r="B436" s="22" t="s">
        <v>13</v>
      </c>
      <c r="C436" s="22" t="s">
        <v>898</v>
      </c>
      <c r="D436" s="22" t="s">
        <v>148</v>
      </c>
      <c r="E436" s="22" t="s">
        <v>149</v>
      </c>
      <c r="F436" s="23">
        <v>43109.347222222197</v>
      </c>
      <c r="G436" s="22" t="s">
        <v>624</v>
      </c>
      <c r="H436" s="22" t="s">
        <v>794</v>
      </c>
      <c r="I436" s="22" t="s">
        <v>55</v>
      </c>
      <c r="J436" s="24">
        <v>148.4</v>
      </c>
      <c r="K436" s="25">
        <v>148.4</v>
      </c>
      <c r="L436" s="22" t="s">
        <v>965</v>
      </c>
      <c r="M436" s="24">
        <v>517077</v>
      </c>
      <c r="N436" s="22" t="s">
        <v>966</v>
      </c>
      <c r="O436" s="22" t="s">
        <v>149</v>
      </c>
      <c r="P436" s="23">
        <v>43073.596527777801</v>
      </c>
      <c r="Q436" s="23">
        <v>43075.496527777803</v>
      </c>
      <c r="R436" s="22" t="s">
        <v>98</v>
      </c>
      <c r="S436" s="22" t="s">
        <v>307</v>
      </c>
      <c r="T436" s="44" t="s">
        <v>1666</v>
      </c>
    </row>
    <row r="437" spans="1:20" ht="57.6" outlineLevel="2" x14ac:dyDescent="0.3">
      <c r="A437" s="22" t="s">
        <v>12</v>
      </c>
      <c r="B437" s="22" t="s">
        <v>13</v>
      </c>
      <c r="C437" s="22" t="s">
        <v>898</v>
      </c>
      <c r="D437" s="22" t="s">
        <v>140</v>
      </c>
      <c r="E437" s="22" t="s">
        <v>141</v>
      </c>
      <c r="F437" s="23">
        <v>43143.309027777803</v>
      </c>
      <c r="G437" s="22" t="s">
        <v>797</v>
      </c>
      <c r="H437" s="22" t="s">
        <v>142</v>
      </c>
      <c r="I437" s="22" t="s">
        <v>55</v>
      </c>
      <c r="J437" s="24">
        <v>376.2</v>
      </c>
      <c r="K437" s="25">
        <v>376.2</v>
      </c>
      <c r="L437" s="22" t="s">
        <v>967</v>
      </c>
      <c r="M437" s="24">
        <v>517202</v>
      </c>
      <c r="N437" s="22" t="s">
        <v>968</v>
      </c>
      <c r="O437" s="22" t="s">
        <v>141</v>
      </c>
      <c r="P437" s="23">
        <v>43125.589583333298</v>
      </c>
      <c r="Q437" s="23">
        <v>43134.409722222197</v>
      </c>
      <c r="R437" s="22" t="s">
        <v>876</v>
      </c>
      <c r="S437" s="22" t="s">
        <v>877</v>
      </c>
      <c r="T437" s="44" t="s">
        <v>1665</v>
      </c>
    </row>
    <row r="438" spans="1:20" ht="100.8" outlineLevel="2" x14ac:dyDescent="0.3">
      <c r="A438" s="22" t="s">
        <v>12</v>
      </c>
      <c r="B438" s="22" t="s">
        <v>13</v>
      </c>
      <c r="C438" s="22" t="s">
        <v>898</v>
      </c>
      <c r="D438" s="22" t="s">
        <v>133</v>
      </c>
      <c r="E438" s="22" t="s">
        <v>134</v>
      </c>
      <c r="F438" s="23">
        <v>43150.309062499997</v>
      </c>
      <c r="G438" s="22" t="s">
        <v>797</v>
      </c>
      <c r="H438" s="22" t="s">
        <v>135</v>
      </c>
      <c r="I438" s="22" t="s">
        <v>55</v>
      </c>
      <c r="J438" s="24">
        <v>319</v>
      </c>
      <c r="K438" s="25">
        <v>319</v>
      </c>
      <c r="L438" s="22" t="s">
        <v>969</v>
      </c>
      <c r="M438" s="24">
        <v>517219</v>
      </c>
      <c r="N438" s="22" t="s">
        <v>970</v>
      </c>
      <c r="O438" s="22" t="s">
        <v>134</v>
      </c>
      <c r="P438" s="23">
        <v>43125.436111111099</v>
      </c>
      <c r="Q438" s="23">
        <v>43130.493750000001</v>
      </c>
      <c r="R438" s="22" t="s">
        <v>83</v>
      </c>
      <c r="S438" s="22" t="s">
        <v>84</v>
      </c>
      <c r="T438" s="44" t="s">
        <v>1664</v>
      </c>
    </row>
    <row r="439" spans="1:20" ht="57.6" outlineLevel="2" x14ac:dyDescent="0.3">
      <c r="A439" s="22" t="s">
        <v>12</v>
      </c>
      <c r="B439" s="22" t="s">
        <v>13</v>
      </c>
      <c r="C439" s="22" t="s">
        <v>898</v>
      </c>
      <c r="D439" s="22" t="s">
        <v>111</v>
      </c>
      <c r="E439" s="22" t="s">
        <v>112</v>
      </c>
      <c r="F439" s="23">
        <v>43164.364583333299</v>
      </c>
      <c r="G439" s="22" t="s">
        <v>797</v>
      </c>
      <c r="H439" s="22" t="s">
        <v>113</v>
      </c>
      <c r="I439" s="22" t="s">
        <v>55</v>
      </c>
      <c r="J439" s="24">
        <v>281.38</v>
      </c>
      <c r="K439" s="25">
        <v>281.38</v>
      </c>
      <c r="L439" s="22" t="s">
        <v>971</v>
      </c>
      <c r="M439" s="24">
        <v>517256</v>
      </c>
      <c r="N439" s="22" t="s">
        <v>972</v>
      </c>
      <c r="O439" s="22" t="s">
        <v>112</v>
      </c>
      <c r="P439" s="23">
        <v>43089.515277777798</v>
      </c>
      <c r="Q439" s="23">
        <v>43109.598611111098</v>
      </c>
      <c r="R439" s="22" t="s">
        <v>115</v>
      </c>
      <c r="S439" s="22" t="s">
        <v>116</v>
      </c>
      <c r="T439" s="44" t="s">
        <v>1663</v>
      </c>
    </row>
    <row r="440" spans="1:20" ht="86.4" outlineLevel="2" x14ac:dyDescent="0.3">
      <c r="A440" s="22" t="s">
        <v>12</v>
      </c>
      <c r="B440" s="22" t="s">
        <v>13</v>
      </c>
      <c r="C440" s="22" t="s">
        <v>898</v>
      </c>
      <c r="D440" s="22" t="s">
        <v>198</v>
      </c>
      <c r="E440" s="22" t="s">
        <v>199</v>
      </c>
      <c r="F440" s="23">
        <v>43168.3125</v>
      </c>
      <c r="G440" s="22" t="s">
        <v>127</v>
      </c>
      <c r="H440" s="22" t="s">
        <v>295</v>
      </c>
      <c r="I440" s="22" t="s">
        <v>55</v>
      </c>
      <c r="J440" s="24">
        <v>193.05</v>
      </c>
      <c r="K440" s="25">
        <v>193.05</v>
      </c>
      <c r="L440" s="22" t="s">
        <v>973</v>
      </c>
      <c r="M440" s="24">
        <v>517290</v>
      </c>
      <c r="N440" s="22" t="s">
        <v>974</v>
      </c>
      <c r="O440" s="22" t="s">
        <v>199</v>
      </c>
      <c r="P440" s="23">
        <v>43119.539583333302</v>
      </c>
      <c r="Q440" s="23">
        <v>43157.695138888899</v>
      </c>
      <c r="R440" s="22" t="s">
        <v>69</v>
      </c>
      <c r="S440" s="22" t="s">
        <v>807</v>
      </c>
      <c r="T440" s="44" t="s">
        <v>1662</v>
      </c>
    </row>
    <row r="441" spans="1:20" ht="43.2" outlineLevel="2" x14ac:dyDescent="0.3">
      <c r="A441" s="22" t="s">
        <v>12</v>
      </c>
      <c r="B441" s="22" t="s">
        <v>13</v>
      </c>
      <c r="C441" s="22" t="s">
        <v>898</v>
      </c>
      <c r="D441" s="22" t="s">
        <v>148</v>
      </c>
      <c r="E441" s="22" t="s">
        <v>149</v>
      </c>
      <c r="F441" s="23">
        <v>43209.3054513889</v>
      </c>
      <c r="G441" s="22" t="s">
        <v>797</v>
      </c>
      <c r="H441" s="22" t="s">
        <v>54</v>
      </c>
      <c r="I441" s="22" t="s">
        <v>55</v>
      </c>
      <c r="J441" s="24">
        <v>0</v>
      </c>
      <c r="K441" s="25">
        <v>412.5</v>
      </c>
      <c r="L441" s="22" t="s">
        <v>975</v>
      </c>
      <c r="M441" s="24">
        <v>517429</v>
      </c>
      <c r="N441" s="22" t="s">
        <v>976</v>
      </c>
      <c r="O441" s="22" t="s">
        <v>149</v>
      </c>
      <c r="P441" s="23">
        <v>43187.551388888904</v>
      </c>
      <c r="Q441" s="23">
        <v>43206.46875</v>
      </c>
      <c r="R441" s="22" t="s">
        <v>977</v>
      </c>
      <c r="S441" s="22" t="s">
        <v>978</v>
      </c>
      <c r="T441" s="44" t="s">
        <v>1661</v>
      </c>
    </row>
    <row r="442" spans="1:20" ht="43.2" outlineLevel="2" x14ac:dyDescent="0.3">
      <c r="A442" s="22" t="s">
        <v>12</v>
      </c>
      <c r="B442" s="22" t="s">
        <v>13</v>
      </c>
      <c r="C442" s="22" t="s">
        <v>898</v>
      </c>
      <c r="D442" s="22" t="s">
        <v>148</v>
      </c>
      <c r="E442" s="22" t="s">
        <v>149</v>
      </c>
      <c r="F442" s="23">
        <v>43210.322812500002</v>
      </c>
      <c r="G442" s="22" t="s">
        <v>797</v>
      </c>
      <c r="H442" s="22" t="s">
        <v>899</v>
      </c>
      <c r="I442" s="22" t="s">
        <v>55</v>
      </c>
      <c r="J442" s="24">
        <v>189.26</v>
      </c>
      <c r="K442" s="25">
        <v>186.18</v>
      </c>
      <c r="L442" s="22" t="s">
        <v>979</v>
      </c>
      <c r="M442" s="24">
        <v>517437</v>
      </c>
      <c r="N442" s="22" t="s">
        <v>980</v>
      </c>
      <c r="O442" s="22" t="s">
        <v>149</v>
      </c>
      <c r="P442" s="23">
        <v>43187.4909722222</v>
      </c>
      <c r="Q442" s="23">
        <v>43206.413194444402</v>
      </c>
      <c r="R442" s="22" t="s">
        <v>152</v>
      </c>
      <c r="S442" s="22" t="s">
        <v>153</v>
      </c>
      <c r="T442" s="44" t="s">
        <v>1656</v>
      </c>
    </row>
    <row r="443" spans="1:20" ht="43.2" outlineLevel="2" x14ac:dyDescent="0.3">
      <c r="A443" s="22" t="s">
        <v>12</v>
      </c>
      <c r="B443" s="22" t="s">
        <v>13</v>
      </c>
      <c r="C443" s="22" t="s">
        <v>898</v>
      </c>
      <c r="D443" s="22" t="s">
        <v>51</v>
      </c>
      <c r="E443" s="22" t="s">
        <v>52</v>
      </c>
      <c r="F443" s="23">
        <v>43221.520729166703</v>
      </c>
      <c r="G443" s="22" t="s">
        <v>797</v>
      </c>
      <c r="H443" s="22" t="s">
        <v>54</v>
      </c>
      <c r="I443" s="22" t="s">
        <v>55</v>
      </c>
      <c r="J443" s="24">
        <v>121</v>
      </c>
      <c r="K443" s="25">
        <v>121</v>
      </c>
      <c r="L443" s="22" t="s">
        <v>981</v>
      </c>
      <c r="M443" s="24">
        <v>517470</v>
      </c>
      <c r="N443" s="22" t="s">
        <v>982</v>
      </c>
      <c r="O443" s="22" t="s">
        <v>52</v>
      </c>
      <c r="P443" s="23">
        <v>43207.414583333302</v>
      </c>
      <c r="Q443" s="23">
        <v>43214.3659722222</v>
      </c>
      <c r="R443" s="22" t="s">
        <v>693</v>
      </c>
      <c r="S443" s="22" t="s">
        <v>694</v>
      </c>
      <c r="T443" s="44" t="s">
        <v>1660</v>
      </c>
    </row>
    <row r="444" spans="1:20" ht="43.2" outlineLevel="2" x14ac:dyDescent="0.3">
      <c r="A444" s="22" t="s">
        <v>12</v>
      </c>
      <c r="B444" s="22" t="s">
        <v>13</v>
      </c>
      <c r="C444" s="22" t="s">
        <v>898</v>
      </c>
      <c r="D444" s="22" t="s">
        <v>198</v>
      </c>
      <c r="E444" s="22" t="s">
        <v>199</v>
      </c>
      <c r="F444" s="23">
        <v>43221.538090277798</v>
      </c>
      <c r="G444" s="22" t="s">
        <v>797</v>
      </c>
      <c r="H444" s="22" t="s">
        <v>295</v>
      </c>
      <c r="I444" s="22" t="s">
        <v>55</v>
      </c>
      <c r="J444" s="24">
        <v>66</v>
      </c>
      <c r="K444" s="25">
        <v>678.7</v>
      </c>
      <c r="L444" s="22" t="s">
        <v>983</v>
      </c>
      <c r="M444" s="24">
        <v>517482</v>
      </c>
      <c r="N444" s="22" t="s">
        <v>984</v>
      </c>
      <c r="O444" s="22" t="s">
        <v>199</v>
      </c>
      <c r="P444" s="23">
        <v>43125.589583333298</v>
      </c>
      <c r="Q444" s="23">
        <v>43158.630555555603</v>
      </c>
      <c r="R444" s="22" t="s">
        <v>69</v>
      </c>
      <c r="S444" s="22" t="s">
        <v>807</v>
      </c>
      <c r="T444" s="44" t="s">
        <v>1659</v>
      </c>
    </row>
    <row r="445" spans="1:20" ht="28.8" outlineLevel="2" x14ac:dyDescent="0.3">
      <c r="A445" s="22" t="s">
        <v>12</v>
      </c>
      <c r="B445" s="22" t="s">
        <v>13</v>
      </c>
      <c r="C445" s="22" t="s">
        <v>898</v>
      </c>
      <c r="D445" s="22" t="s">
        <v>198</v>
      </c>
      <c r="E445" s="22" t="s">
        <v>199</v>
      </c>
      <c r="F445" s="23">
        <v>43221.541562500002</v>
      </c>
      <c r="G445" s="22" t="s">
        <v>797</v>
      </c>
      <c r="H445" s="22" t="s">
        <v>295</v>
      </c>
      <c r="I445" s="22" t="s">
        <v>55</v>
      </c>
      <c r="J445" s="24">
        <v>69.599999999999994</v>
      </c>
      <c r="K445" s="25">
        <v>139.38999999999999</v>
      </c>
      <c r="L445" s="22" t="s">
        <v>985</v>
      </c>
      <c r="M445" s="24">
        <v>517486</v>
      </c>
      <c r="N445" s="22" t="s">
        <v>986</v>
      </c>
      <c r="O445" s="22" t="s">
        <v>199</v>
      </c>
      <c r="P445" s="23">
        <v>43180.443055555603</v>
      </c>
      <c r="Q445" s="23">
        <v>43200.366666666698</v>
      </c>
      <c r="R445" s="22" t="s">
        <v>987</v>
      </c>
      <c r="S445" s="22" t="s">
        <v>988</v>
      </c>
      <c r="T445" s="44" t="s">
        <v>1658</v>
      </c>
    </row>
    <row r="446" spans="1:20" ht="28.8" outlineLevel="2" x14ac:dyDescent="0.3">
      <c r="A446" s="22" t="s">
        <v>12</v>
      </c>
      <c r="B446" s="22" t="s">
        <v>13</v>
      </c>
      <c r="C446" s="22" t="s">
        <v>898</v>
      </c>
      <c r="D446" s="22" t="s">
        <v>198</v>
      </c>
      <c r="E446" s="22" t="s">
        <v>199</v>
      </c>
      <c r="F446" s="23">
        <v>43251.357534722199</v>
      </c>
      <c r="G446" s="22" t="s">
        <v>797</v>
      </c>
      <c r="H446" s="22" t="s">
        <v>295</v>
      </c>
      <c r="I446" s="22" t="s">
        <v>55</v>
      </c>
      <c r="J446" s="24">
        <v>614.35</v>
      </c>
      <c r="K446" s="25">
        <v>614.35</v>
      </c>
      <c r="L446" s="22" t="s">
        <v>989</v>
      </c>
      <c r="M446" s="24">
        <v>517643</v>
      </c>
      <c r="N446" s="22" t="s">
        <v>990</v>
      </c>
      <c r="O446" s="22" t="s">
        <v>199</v>
      </c>
      <c r="P446" s="23">
        <v>43237.548611111102</v>
      </c>
      <c r="Q446" s="23">
        <v>43237.548611111102</v>
      </c>
      <c r="R446" s="22" t="s">
        <v>69</v>
      </c>
      <c r="S446" s="22" t="s">
        <v>807</v>
      </c>
      <c r="T446" s="44" t="s">
        <v>1657</v>
      </c>
    </row>
    <row r="447" spans="1:20" outlineLevel="1" x14ac:dyDescent="0.3">
      <c r="A447" s="22" t="s">
        <v>12</v>
      </c>
      <c r="B447" s="22" t="s">
        <v>13</v>
      </c>
      <c r="C447" s="26" t="s">
        <v>1160</v>
      </c>
      <c r="D447" s="22"/>
      <c r="E447" s="22"/>
      <c r="F447" s="23"/>
      <c r="G447" s="22"/>
      <c r="H447" s="22"/>
      <c r="I447" s="22"/>
      <c r="J447" s="24"/>
      <c r="K447" s="25">
        <f>SUBTOTAL(9,K407:K446)</f>
        <v>37713.759999999995</v>
      </c>
      <c r="L447" s="22"/>
      <c r="M447" s="24"/>
      <c r="N447" s="22"/>
      <c r="O447" s="22"/>
      <c r="P447" s="23"/>
      <c r="Q447" s="23"/>
      <c r="R447" s="22"/>
      <c r="S447" s="22"/>
      <c r="T447" s="22"/>
    </row>
    <row r="448" spans="1:20" ht="43.2" outlineLevel="2" x14ac:dyDescent="0.3">
      <c r="A448" s="22" t="s">
        <v>12</v>
      </c>
      <c r="B448" s="22" t="s">
        <v>13</v>
      </c>
      <c r="C448" s="22" t="s">
        <v>36</v>
      </c>
      <c r="D448" s="22" t="s">
        <v>148</v>
      </c>
      <c r="E448" s="22" t="s">
        <v>149</v>
      </c>
      <c r="F448" s="23">
        <v>43290.420034722199</v>
      </c>
      <c r="G448" s="22" t="s">
        <v>624</v>
      </c>
      <c r="H448" s="22" t="s">
        <v>899</v>
      </c>
      <c r="I448" s="22" t="s">
        <v>55</v>
      </c>
      <c r="J448" s="24">
        <v>0</v>
      </c>
      <c r="K448" s="25">
        <v>241.8</v>
      </c>
      <c r="L448" s="22" t="s">
        <v>991</v>
      </c>
      <c r="M448" s="24">
        <v>517879</v>
      </c>
      <c r="N448" s="22" t="s">
        <v>992</v>
      </c>
      <c r="O448" s="22" t="s">
        <v>149</v>
      </c>
      <c r="P448" s="23">
        <v>43256.6784722222</v>
      </c>
      <c r="Q448" s="23">
        <v>43258.513888888898</v>
      </c>
      <c r="R448" s="22" t="s">
        <v>98</v>
      </c>
      <c r="S448" s="22" t="s">
        <v>307</v>
      </c>
      <c r="T448" s="44" t="s">
        <v>1656</v>
      </c>
    </row>
    <row r="449" spans="1:20" ht="28.8" outlineLevel="2" x14ac:dyDescent="0.3">
      <c r="A449" s="22" t="s">
        <v>12</v>
      </c>
      <c r="B449" s="22" t="s">
        <v>13</v>
      </c>
      <c r="C449" s="22" t="s">
        <v>36</v>
      </c>
      <c r="D449" s="22" t="s">
        <v>133</v>
      </c>
      <c r="E449" s="22" t="s">
        <v>134</v>
      </c>
      <c r="F449" s="23">
        <v>43304.319340277798</v>
      </c>
      <c r="G449" s="22" t="s">
        <v>624</v>
      </c>
      <c r="H449" s="22" t="s">
        <v>135</v>
      </c>
      <c r="I449" s="22" t="s">
        <v>55</v>
      </c>
      <c r="J449" s="24">
        <v>418</v>
      </c>
      <c r="K449" s="25">
        <v>418</v>
      </c>
      <c r="L449" s="22" t="s">
        <v>993</v>
      </c>
      <c r="M449" s="24">
        <v>517934</v>
      </c>
      <c r="N449" s="22" t="s">
        <v>994</v>
      </c>
      <c r="O449" s="22" t="s">
        <v>134</v>
      </c>
      <c r="P449" s="23">
        <v>43266.618750000001</v>
      </c>
      <c r="Q449" s="23">
        <v>43300.668749999997</v>
      </c>
      <c r="R449" s="22" t="s">
        <v>83</v>
      </c>
      <c r="S449" s="22" t="s">
        <v>84</v>
      </c>
      <c r="T449" s="44" t="s">
        <v>1655</v>
      </c>
    </row>
    <row r="450" spans="1:20" ht="57.6" outlineLevel="2" x14ac:dyDescent="0.3">
      <c r="A450" s="22" t="s">
        <v>12</v>
      </c>
      <c r="B450" s="22" t="s">
        <v>13</v>
      </c>
      <c r="C450" s="22" t="s">
        <v>36</v>
      </c>
      <c r="D450" s="22" t="s">
        <v>51</v>
      </c>
      <c r="E450" s="22" t="s">
        <v>52</v>
      </c>
      <c r="F450" s="23">
        <v>43313.288136574098</v>
      </c>
      <c r="G450" s="22" t="s">
        <v>624</v>
      </c>
      <c r="H450" s="22" t="s">
        <v>54</v>
      </c>
      <c r="I450" s="22" t="s">
        <v>55</v>
      </c>
      <c r="J450" s="24">
        <v>154</v>
      </c>
      <c r="K450" s="25">
        <v>154</v>
      </c>
      <c r="L450" s="22" t="s">
        <v>995</v>
      </c>
      <c r="M450" s="24">
        <v>517967</v>
      </c>
      <c r="N450" s="22" t="s">
        <v>996</v>
      </c>
      <c r="O450" s="22" t="s">
        <v>52</v>
      </c>
      <c r="P450" s="23">
        <v>43291.609027777798</v>
      </c>
      <c r="Q450" s="23">
        <v>43304.682638888902</v>
      </c>
      <c r="R450" s="22" t="s">
        <v>693</v>
      </c>
      <c r="S450" s="22" t="s">
        <v>694</v>
      </c>
      <c r="T450" s="44" t="s">
        <v>1654</v>
      </c>
    </row>
    <row r="451" spans="1:20" ht="57.6" outlineLevel="2" x14ac:dyDescent="0.3">
      <c r="A451" s="22" t="s">
        <v>12</v>
      </c>
      <c r="B451" s="22" t="s">
        <v>13</v>
      </c>
      <c r="C451" s="22" t="s">
        <v>36</v>
      </c>
      <c r="D451" s="22" t="s">
        <v>140</v>
      </c>
      <c r="E451" s="22" t="s">
        <v>141</v>
      </c>
      <c r="F451" s="23">
        <v>43328.308923611097</v>
      </c>
      <c r="G451" s="22" t="s">
        <v>624</v>
      </c>
      <c r="H451" s="22" t="s">
        <v>142</v>
      </c>
      <c r="I451" s="22" t="s">
        <v>55</v>
      </c>
      <c r="J451" s="24">
        <v>330</v>
      </c>
      <c r="K451" s="25">
        <v>330</v>
      </c>
      <c r="L451" s="22" t="s">
        <v>997</v>
      </c>
      <c r="M451" s="24">
        <v>518008</v>
      </c>
      <c r="N451" s="22" t="s">
        <v>998</v>
      </c>
      <c r="O451" s="22" t="s">
        <v>141</v>
      </c>
      <c r="P451" s="23">
        <v>43291.6159722222</v>
      </c>
      <c r="Q451" s="23">
        <v>43313.379166666702</v>
      </c>
      <c r="R451" s="22" t="s">
        <v>876</v>
      </c>
      <c r="S451" s="22" t="s">
        <v>877</v>
      </c>
      <c r="T451" s="44" t="s">
        <v>1653</v>
      </c>
    </row>
    <row r="452" spans="1:20" ht="57.6" outlineLevel="2" x14ac:dyDescent="0.3">
      <c r="A452" s="22" t="s">
        <v>12</v>
      </c>
      <c r="B452" s="22" t="s">
        <v>13</v>
      </c>
      <c r="C452" s="22" t="s">
        <v>36</v>
      </c>
      <c r="D452" s="22" t="s">
        <v>198</v>
      </c>
      <c r="E452" s="22" t="s">
        <v>199</v>
      </c>
      <c r="F452" s="23">
        <v>43382.326284722199</v>
      </c>
      <c r="G452" s="22" t="s">
        <v>624</v>
      </c>
      <c r="H452" s="22" t="s">
        <v>295</v>
      </c>
      <c r="I452" s="22" t="s">
        <v>55</v>
      </c>
      <c r="J452" s="24">
        <v>993</v>
      </c>
      <c r="K452" s="25">
        <v>993.85</v>
      </c>
      <c r="L452" s="22" t="s">
        <v>999</v>
      </c>
      <c r="M452" s="24">
        <v>518171</v>
      </c>
      <c r="N452" s="22" t="s">
        <v>1000</v>
      </c>
      <c r="O452" s="22" t="s">
        <v>199</v>
      </c>
      <c r="P452" s="23">
        <v>43367.600694444402</v>
      </c>
      <c r="Q452" s="23">
        <v>43367.600694444402</v>
      </c>
      <c r="R452" s="22" t="s">
        <v>69</v>
      </c>
      <c r="S452" s="22" t="s">
        <v>807</v>
      </c>
      <c r="T452" s="44" t="s">
        <v>1652</v>
      </c>
    </row>
    <row r="453" spans="1:20" ht="28.8" outlineLevel="2" x14ac:dyDescent="0.3">
      <c r="A453" s="22" t="s">
        <v>12</v>
      </c>
      <c r="B453" s="22" t="s">
        <v>13</v>
      </c>
      <c r="C453" s="22" t="s">
        <v>36</v>
      </c>
      <c r="D453" s="22" t="s">
        <v>198</v>
      </c>
      <c r="E453" s="22" t="s">
        <v>199</v>
      </c>
      <c r="F453" s="23">
        <v>43390.312395833302</v>
      </c>
      <c r="G453" s="22" t="s">
        <v>624</v>
      </c>
      <c r="H453" s="22" t="s">
        <v>295</v>
      </c>
      <c r="I453" s="22" t="s">
        <v>55</v>
      </c>
      <c r="J453" s="24">
        <v>160</v>
      </c>
      <c r="K453" s="25">
        <v>160.87</v>
      </c>
      <c r="L453" s="22" t="s">
        <v>1001</v>
      </c>
      <c r="M453" s="24">
        <v>518259</v>
      </c>
      <c r="N453" s="22" t="s">
        <v>1002</v>
      </c>
      <c r="O453" s="22" t="s">
        <v>199</v>
      </c>
      <c r="P453" s="23">
        <v>43256.621527777803</v>
      </c>
      <c r="Q453" s="23">
        <v>43314.343055555597</v>
      </c>
      <c r="R453" s="22" t="s">
        <v>69</v>
      </c>
      <c r="S453" s="22" t="s">
        <v>807</v>
      </c>
      <c r="T453" s="44" t="s">
        <v>1651</v>
      </c>
    </row>
    <row r="454" spans="1:20" ht="57.6" outlineLevel="2" x14ac:dyDescent="0.3">
      <c r="A454" s="22" t="s">
        <v>12</v>
      </c>
      <c r="B454" s="22" t="s">
        <v>13</v>
      </c>
      <c r="C454" s="22" t="s">
        <v>36</v>
      </c>
      <c r="D454" s="22" t="s">
        <v>148</v>
      </c>
      <c r="E454" s="22" t="s">
        <v>149</v>
      </c>
      <c r="F454" s="23">
        <v>43411.517303240696</v>
      </c>
      <c r="G454" s="22" t="s">
        <v>624</v>
      </c>
      <c r="H454" s="22" t="s">
        <v>150</v>
      </c>
      <c r="I454" s="22" t="s">
        <v>55</v>
      </c>
      <c r="J454" s="24">
        <v>80</v>
      </c>
      <c r="K454" s="25">
        <v>225.6</v>
      </c>
      <c r="L454" s="22" t="s">
        <v>1003</v>
      </c>
      <c r="M454" s="24">
        <v>518313</v>
      </c>
      <c r="N454" s="22" t="s">
        <v>1004</v>
      </c>
      <c r="O454" s="22" t="s">
        <v>149</v>
      </c>
      <c r="P454" s="23">
        <v>43325.663888888899</v>
      </c>
      <c r="Q454" s="23">
        <v>43329.525000000001</v>
      </c>
      <c r="R454" s="22" t="s">
        <v>98</v>
      </c>
      <c r="S454" s="22" t="s">
        <v>307</v>
      </c>
      <c r="T454" s="44" t="s">
        <v>1650</v>
      </c>
    </row>
    <row r="455" spans="1:20" ht="115.2" outlineLevel="2" x14ac:dyDescent="0.3">
      <c r="A455" s="22" t="s">
        <v>12</v>
      </c>
      <c r="B455" s="22" t="s">
        <v>13</v>
      </c>
      <c r="C455" s="22" t="s">
        <v>36</v>
      </c>
      <c r="D455" s="22" t="s">
        <v>140</v>
      </c>
      <c r="E455" s="22" t="s">
        <v>141</v>
      </c>
      <c r="F455" s="23">
        <v>43426.340208333299</v>
      </c>
      <c r="G455" s="22" t="s">
        <v>624</v>
      </c>
      <c r="H455" s="22" t="s">
        <v>142</v>
      </c>
      <c r="I455" s="22" t="s">
        <v>55</v>
      </c>
      <c r="J455" s="24">
        <v>121</v>
      </c>
      <c r="K455" s="25">
        <v>121</v>
      </c>
      <c r="L455" s="22" t="s">
        <v>1005</v>
      </c>
      <c r="M455" s="24">
        <v>518383</v>
      </c>
      <c r="N455" s="22" t="s">
        <v>1006</v>
      </c>
      <c r="O455" s="22" t="s">
        <v>141</v>
      </c>
      <c r="P455" s="23">
        <v>43361.422916666699</v>
      </c>
      <c r="Q455" s="23">
        <v>43368.430555555598</v>
      </c>
      <c r="R455" s="22" t="s">
        <v>876</v>
      </c>
      <c r="S455" s="22" t="s">
        <v>877</v>
      </c>
      <c r="T455" s="44" t="s">
        <v>1649</v>
      </c>
    </row>
    <row r="456" spans="1:20" ht="86.4" outlineLevel="2" x14ac:dyDescent="0.3">
      <c r="A456" s="22" t="s">
        <v>12</v>
      </c>
      <c r="B456" s="22" t="s">
        <v>13</v>
      </c>
      <c r="C456" s="22" t="s">
        <v>36</v>
      </c>
      <c r="D456" s="22" t="s">
        <v>140</v>
      </c>
      <c r="E456" s="22" t="s">
        <v>141</v>
      </c>
      <c r="F456" s="23">
        <v>43481.291562500002</v>
      </c>
      <c r="G456" s="22" t="s">
        <v>624</v>
      </c>
      <c r="H456" s="22" t="s">
        <v>142</v>
      </c>
      <c r="I456" s="22" t="s">
        <v>55</v>
      </c>
      <c r="J456" s="24">
        <v>120</v>
      </c>
      <c r="K456" s="25">
        <v>120</v>
      </c>
      <c r="L456" s="22" t="s">
        <v>1007</v>
      </c>
      <c r="M456" s="24">
        <v>518547</v>
      </c>
      <c r="N456" s="22" t="s">
        <v>1008</v>
      </c>
      <c r="O456" s="22" t="s">
        <v>141</v>
      </c>
      <c r="P456" s="23">
        <v>43427.637499999997</v>
      </c>
      <c r="Q456" s="23">
        <v>43444.672222222202</v>
      </c>
      <c r="R456" s="22" t="s">
        <v>660</v>
      </c>
      <c r="S456" s="22" t="s">
        <v>661</v>
      </c>
      <c r="T456" s="44" t="s">
        <v>1648</v>
      </c>
    </row>
    <row r="457" spans="1:20" ht="100.8" outlineLevel="2" x14ac:dyDescent="0.3">
      <c r="A457" s="22" t="s">
        <v>12</v>
      </c>
      <c r="B457" s="22" t="s">
        <v>13</v>
      </c>
      <c r="C457" s="22" t="s">
        <v>36</v>
      </c>
      <c r="D457" s="22" t="s">
        <v>148</v>
      </c>
      <c r="E457" s="22" t="s">
        <v>149</v>
      </c>
      <c r="F457" s="23">
        <v>43490.291562500002</v>
      </c>
      <c r="G457" s="22" t="s">
        <v>624</v>
      </c>
      <c r="H457" s="22" t="s">
        <v>150</v>
      </c>
      <c r="I457" s="22" t="s">
        <v>55</v>
      </c>
      <c r="J457" s="24">
        <v>0</v>
      </c>
      <c r="K457" s="25">
        <v>285.73</v>
      </c>
      <c r="L457" s="22" t="s">
        <v>1009</v>
      </c>
      <c r="M457" s="24">
        <v>518587</v>
      </c>
      <c r="N457" s="22" t="s">
        <v>1010</v>
      </c>
      <c r="O457" s="22" t="s">
        <v>149</v>
      </c>
      <c r="P457" s="23">
        <v>43461.6743055556</v>
      </c>
      <c r="Q457" s="23">
        <v>43462.651388888902</v>
      </c>
      <c r="R457" s="22" t="s">
        <v>152</v>
      </c>
      <c r="S457" s="22" t="s">
        <v>153</v>
      </c>
      <c r="T457" s="44" t="s">
        <v>1647</v>
      </c>
    </row>
    <row r="458" spans="1:20" ht="86.4" outlineLevel="2" x14ac:dyDescent="0.3">
      <c r="A458" s="22" t="s">
        <v>12</v>
      </c>
      <c r="B458" s="22" t="s">
        <v>13</v>
      </c>
      <c r="C458" s="22" t="s">
        <v>36</v>
      </c>
      <c r="D458" s="22" t="s">
        <v>148</v>
      </c>
      <c r="E458" s="22" t="s">
        <v>149</v>
      </c>
      <c r="F458" s="23">
        <v>43490.322812500002</v>
      </c>
      <c r="G458" s="22" t="s">
        <v>624</v>
      </c>
      <c r="H458" s="22" t="s">
        <v>150</v>
      </c>
      <c r="I458" s="22" t="s">
        <v>55</v>
      </c>
      <c r="J458" s="24">
        <v>0.6</v>
      </c>
      <c r="K458" s="25">
        <v>283</v>
      </c>
      <c r="L458" s="22" t="s">
        <v>1011</v>
      </c>
      <c r="M458" s="24">
        <v>518599</v>
      </c>
      <c r="N458" s="22" t="s">
        <v>1012</v>
      </c>
      <c r="O458" s="22" t="s">
        <v>149</v>
      </c>
      <c r="P458" s="23">
        <v>43441.502777777801</v>
      </c>
      <c r="Q458" s="23">
        <v>43444.474305555603</v>
      </c>
      <c r="R458" s="22" t="s">
        <v>98</v>
      </c>
      <c r="S458" s="22" t="s">
        <v>307</v>
      </c>
      <c r="T458" s="44" t="s">
        <v>1646</v>
      </c>
    </row>
    <row r="459" spans="1:20" ht="86.4" outlineLevel="2" x14ac:dyDescent="0.3">
      <c r="A459" s="22" t="s">
        <v>12</v>
      </c>
      <c r="B459" s="22" t="s">
        <v>13</v>
      </c>
      <c r="C459" s="22" t="s">
        <v>36</v>
      </c>
      <c r="D459" s="22" t="s">
        <v>770</v>
      </c>
      <c r="E459" s="22" t="s">
        <v>771</v>
      </c>
      <c r="F459" s="23">
        <v>43490.326284722199</v>
      </c>
      <c r="G459" s="22" t="s">
        <v>624</v>
      </c>
      <c r="H459" s="22" t="s">
        <v>546</v>
      </c>
      <c r="I459" s="22" t="s">
        <v>55</v>
      </c>
      <c r="J459" s="24">
        <v>198</v>
      </c>
      <c r="K459" s="25">
        <v>198</v>
      </c>
      <c r="L459" s="22" t="s">
        <v>1013</v>
      </c>
      <c r="M459" s="24">
        <v>518606</v>
      </c>
      <c r="N459" s="22" t="s">
        <v>1014</v>
      </c>
      <c r="O459" s="22" t="s">
        <v>771</v>
      </c>
      <c r="P459" s="23">
        <v>43472.604166666701</v>
      </c>
      <c r="Q459" s="23">
        <v>43474.628472222197</v>
      </c>
      <c r="R459" s="22" t="s">
        <v>1015</v>
      </c>
      <c r="S459" s="22" t="s">
        <v>1016</v>
      </c>
      <c r="T459" s="44" t="s">
        <v>1645</v>
      </c>
    </row>
    <row r="460" spans="1:20" ht="28.8" outlineLevel="2" x14ac:dyDescent="0.3">
      <c r="A460" s="22" t="s">
        <v>12</v>
      </c>
      <c r="B460" s="22" t="s">
        <v>13</v>
      </c>
      <c r="C460" s="22" t="s">
        <v>36</v>
      </c>
      <c r="D460" s="22" t="s">
        <v>51</v>
      </c>
      <c r="E460" s="22" t="s">
        <v>52</v>
      </c>
      <c r="F460" s="23">
        <v>43504.312395833302</v>
      </c>
      <c r="G460" s="22" t="s">
        <v>624</v>
      </c>
      <c r="H460" s="22" t="s">
        <v>54</v>
      </c>
      <c r="I460" s="22" t="s">
        <v>55</v>
      </c>
      <c r="J460" s="24">
        <v>121</v>
      </c>
      <c r="K460" s="25">
        <v>121</v>
      </c>
      <c r="L460" s="22" t="s">
        <v>1017</v>
      </c>
      <c r="M460" s="24">
        <v>518672</v>
      </c>
      <c r="N460" s="22" t="s">
        <v>1018</v>
      </c>
      <c r="O460" s="22" t="s">
        <v>52</v>
      </c>
      <c r="P460" s="23">
        <v>43488.661111111098</v>
      </c>
      <c r="Q460" s="23">
        <v>43495.353472222203</v>
      </c>
      <c r="R460" s="22" t="s">
        <v>693</v>
      </c>
      <c r="S460" s="22" t="s">
        <v>694</v>
      </c>
      <c r="T460" s="44" t="s">
        <v>1644</v>
      </c>
    </row>
    <row r="461" spans="1:20" outlineLevel="2" x14ac:dyDescent="0.3">
      <c r="A461" s="22" t="s">
        <v>12</v>
      </c>
      <c r="B461" s="22" t="s">
        <v>13</v>
      </c>
      <c r="C461" s="22" t="s">
        <v>36</v>
      </c>
      <c r="D461" s="22" t="s">
        <v>133</v>
      </c>
      <c r="E461" s="22" t="s">
        <v>134</v>
      </c>
      <c r="F461" s="23">
        <v>43504.5867013889</v>
      </c>
      <c r="G461" s="22" t="s">
        <v>624</v>
      </c>
      <c r="H461" s="22" t="s">
        <v>135</v>
      </c>
      <c r="I461" s="22" t="s">
        <v>55</v>
      </c>
      <c r="J461" s="24">
        <v>264</v>
      </c>
      <c r="K461" s="25">
        <v>264</v>
      </c>
      <c r="L461" s="22" t="s">
        <v>1019</v>
      </c>
      <c r="M461" s="24">
        <v>518686</v>
      </c>
      <c r="N461" s="22" t="s">
        <v>1020</v>
      </c>
      <c r="O461" s="22" t="s">
        <v>134</v>
      </c>
      <c r="P461" s="23">
        <v>43489.457638888904</v>
      </c>
      <c r="Q461" s="23">
        <v>43503.449305555601</v>
      </c>
      <c r="R461" s="22" t="s">
        <v>83</v>
      </c>
      <c r="S461" s="22" t="s">
        <v>84</v>
      </c>
      <c r="T461" s="22" t="s">
        <v>1643</v>
      </c>
    </row>
    <row r="462" spans="1:20" ht="57.6" outlineLevel="2" x14ac:dyDescent="0.3">
      <c r="A462" s="22" t="s">
        <v>12</v>
      </c>
      <c r="B462" s="22" t="s">
        <v>13</v>
      </c>
      <c r="C462" s="22" t="s">
        <v>36</v>
      </c>
      <c r="D462" s="22" t="s">
        <v>198</v>
      </c>
      <c r="E462" s="22" t="s">
        <v>199</v>
      </c>
      <c r="F462" s="23">
        <v>43504.590173611097</v>
      </c>
      <c r="G462" s="22" t="s">
        <v>624</v>
      </c>
      <c r="H462" s="22" t="s">
        <v>295</v>
      </c>
      <c r="I462" s="22" t="s">
        <v>55</v>
      </c>
      <c r="J462" s="24">
        <v>193.05</v>
      </c>
      <c r="K462" s="25">
        <v>193.05</v>
      </c>
      <c r="L462" s="22" t="s">
        <v>1021</v>
      </c>
      <c r="M462" s="24">
        <v>518689</v>
      </c>
      <c r="N462" s="22" t="s">
        <v>1022</v>
      </c>
      <c r="O462" s="22" t="s">
        <v>199</v>
      </c>
      <c r="P462" s="23">
        <v>43488.6027777778</v>
      </c>
      <c r="Q462" s="23">
        <v>43488.604166666701</v>
      </c>
      <c r="R462" s="22" t="s">
        <v>69</v>
      </c>
      <c r="S462" s="22" t="s">
        <v>807</v>
      </c>
      <c r="T462" s="44" t="s">
        <v>1642</v>
      </c>
    </row>
    <row r="463" spans="1:20" ht="100.8" outlineLevel="2" x14ac:dyDescent="0.3">
      <c r="A463" s="22" t="s">
        <v>12</v>
      </c>
      <c r="B463" s="22" t="s">
        <v>13</v>
      </c>
      <c r="C463" s="22" t="s">
        <v>36</v>
      </c>
      <c r="D463" s="22" t="s">
        <v>198</v>
      </c>
      <c r="E463" s="22" t="s">
        <v>199</v>
      </c>
      <c r="F463" s="23">
        <v>43504.597118055601</v>
      </c>
      <c r="G463" s="22" t="s">
        <v>1023</v>
      </c>
      <c r="H463" s="22" t="s">
        <v>295</v>
      </c>
      <c r="I463" s="22" t="s">
        <v>55</v>
      </c>
      <c r="J463" s="24">
        <v>128.69999999999999</v>
      </c>
      <c r="K463" s="25">
        <v>128.69999999999999</v>
      </c>
      <c r="L463" s="22" t="s">
        <v>1024</v>
      </c>
      <c r="M463" s="24">
        <v>518694</v>
      </c>
      <c r="N463" s="22" t="s">
        <v>1025</v>
      </c>
      <c r="O463" s="22" t="s">
        <v>199</v>
      </c>
      <c r="P463" s="23">
        <v>43465.640277777798</v>
      </c>
      <c r="Q463" s="23">
        <v>43500.525000000001</v>
      </c>
      <c r="R463" s="22" t="s">
        <v>69</v>
      </c>
      <c r="S463" s="22" t="s">
        <v>807</v>
      </c>
      <c r="T463" s="44" t="s">
        <v>1641</v>
      </c>
    </row>
    <row r="464" spans="1:20" ht="57.6" outlineLevel="2" x14ac:dyDescent="0.3">
      <c r="A464" s="22" t="s">
        <v>12</v>
      </c>
      <c r="B464" s="22" t="s">
        <v>13</v>
      </c>
      <c r="C464" s="22" t="s">
        <v>36</v>
      </c>
      <c r="D464" s="22" t="s">
        <v>140</v>
      </c>
      <c r="E464" s="22" t="s">
        <v>141</v>
      </c>
      <c r="F464" s="23">
        <v>43504.604062500002</v>
      </c>
      <c r="G464" s="22" t="s">
        <v>624</v>
      </c>
      <c r="H464" s="22" t="s">
        <v>142</v>
      </c>
      <c r="I464" s="22" t="s">
        <v>55</v>
      </c>
      <c r="J464" s="24">
        <v>220</v>
      </c>
      <c r="K464" s="25">
        <v>220</v>
      </c>
      <c r="L464" s="22" t="s">
        <v>1026</v>
      </c>
      <c r="M464" s="24">
        <v>518697</v>
      </c>
      <c r="N464" s="22" t="s">
        <v>1027</v>
      </c>
      <c r="O464" s="22" t="s">
        <v>141</v>
      </c>
      <c r="P464" s="23">
        <v>43475.689583333296</v>
      </c>
      <c r="Q464" s="23">
        <v>43480.623611111099</v>
      </c>
      <c r="R464" s="22" t="s">
        <v>876</v>
      </c>
      <c r="S464" s="22" t="s">
        <v>877</v>
      </c>
      <c r="T464" s="44" t="s">
        <v>1640</v>
      </c>
    </row>
    <row r="465" spans="1:20" ht="28.8" outlineLevel="2" x14ac:dyDescent="0.3">
      <c r="A465" s="22" t="s">
        <v>12</v>
      </c>
      <c r="B465" s="22" t="s">
        <v>13</v>
      </c>
      <c r="C465" s="22" t="s">
        <v>36</v>
      </c>
      <c r="D465" s="22" t="s">
        <v>140</v>
      </c>
      <c r="E465" s="22" t="s">
        <v>141</v>
      </c>
      <c r="F465" s="23">
        <v>43521.284629629597</v>
      </c>
      <c r="G465" s="22" t="s">
        <v>624</v>
      </c>
      <c r="H465" s="22" t="s">
        <v>142</v>
      </c>
      <c r="I465" s="22" t="s">
        <v>55</v>
      </c>
      <c r="J465" s="24">
        <v>193.6</v>
      </c>
      <c r="K465" s="25">
        <v>193.6</v>
      </c>
      <c r="L465" s="22" t="s">
        <v>1028</v>
      </c>
      <c r="M465" s="24">
        <v>518764</v>
      </c>
      <c r="N465" s="22" t="s">
        <v>1029</v>
      </c>
      <c r="O465" s="22" t="s">
        <v>141</v>
      </c>
      <c r="P465" s="23">
        <v>43502.368750000001</v>
      </c>
      <c r="Q465" s="23">
        <v>43517.441666666702</v>
      </c>
      <c r="R465" s="22" t="s">
        <v>876</v>
      </c>
      <c r="S465" s="22" t="s">
        <v>877</v>
      </c>
      <c r="T465" s="44" t="s">
        <v>1639</v>
      </c>
    </row>
    <row r="466" spans="1:20" outlineLevel="2" x14ac:dyDescent="0.3">
      <c r="A466" s="22" t="s">
        <v>12</v>
      </c>
      <c r="B466" s="22" t="s">
        <v>13</v>
      </c>
      <c r="C466" s="22" t="s">
        <v>36</v>
      </c>
      <c r="D466" s="22" t="s">
        <v>770</v>
      </c>
      <c r="E466" s="22" t="s">
        <v>771</v>
      </c>
      <c r="F466" s="23">
        <v>43530.319351851896</v>
      </c>
      <c r="G466" s="22" t="s">
        <v>624</v>
      </c>
      <c r="H466" s="22" t="s">
        <v>546</v>
      </c>
      <c r="I466" s="22" t="s">
        <v>55</v>
      </c>
      <c r="J466" s="24">
        <v>440</v>
      </c>
      <c r="K466" s="25">
        <v>440</v>
      </c>
      <c r="L466" s="22" t="s">
        <v>1030</v>
      </c>
      <c r="M466" s="24">
        <v>518852</v>
      </c>
      <c r="N466" s="22" t="s">
        <v>1031</v>
      </c>
      <c r="O466" s="22" t="s">
        <v>771</v>
      </c>
      <c r="P466" s="23">
        <v>43522.608333333301</v>
      </c>
      <c r="Q466" s="23">
        <v>43523.550694444399</v>
      </c>
      <c r="R466" s="22" t="s">
        <v>1015</v>
      </c>
      <c r="S466" s="22" t="s">
        <v>1016</v>
      </c>
      <c r="T466" s="44" t="s">
        <v>1638</v>
      </c>
    </row>
    <row r="467" spans="1:20" ht="28.8" outlineLevel="2" x14ac:dyDescent="0.3">
      <c r="A467" s="22" t="s">
        <v>12</v>
      </c>
      <c r="B467" s="22" t="s">
        <v>13</v>
      </c>
      <c r="C467" s="22" t="s">
        <v>36</v>
      </c>
      <c r="D467" s="22" t="s">
        <v>140</v>
      </c>
      <c r="E467" s="22" t="s">
        <v>141</v>
      </c>
      <c r="F467" s="23">
        <v>43530.340173611097</v>
      </c>
      <c r="G467" s="22" t="s">
        <v>624</v>
      </c>
      <c r="H467" s="22" t="s">
        <v>142</v>
      </c>
      <c r="I467" s="22" t="s">
        <v>55</v>
      </c>
      <c r="J467" s="24">
        <v>273.89999999999998</v>
      </c>
      <c r="K467" s="25">
        <v>273.89999999999998</v>
      </c>
      <c r="L467" s="22" t="s">
        <v>1032</v>
      </c>
      <c r="M467" s="24">
        <v>518848</v>
      </c>
      <c r="N467" s="22" t="s">
        <v>1033</v>
      </c>
      <c r="O467" s="22" t="s">
        <v>141</v>
      </c>
      <c r="P467" s="23">
        <v>43509.4819444444</v>
      </c>
      <c r="Q467" s="23">
        <v>43522.496527777803</v>
      </c>
      <c r="R467" s="22" t="s">
        <v>876</v>
      </c>
      <c r="S467" s="22" t="s">
        <v>877</v>
      </c>
      <c r="T467" s="44" t="s">
        <v>1636</v>
      </c>
    </row>
    <row r="468" spans="1:20" ht="86.4" outlineLevel="2" x14ac:dyDescent="0.3">
      <c r="A468" s="22" t="s">
        <v>12</v>
      </c>
      <c r="B468" s="22" t="s">
        <v>13</v>
      </c>
      <c r="C468" s="22" t="s">
        <v>36</v>
      </c>
      <c r="D468" s="22" t="s">
        <v>140</v>
      </c>
      <c r="E468" s="22" t="s">
        <v>141</v>
      </c>
      <c r="F468" s="23">
        <v>43543.423518518503</v>
      </c>
      <c r="G468" s="22" t="s">
        <v>624</v>
      </c>
      <c r="H468" s="22" t="s">
        <v>142</v>
      </c>
      <c r="I468" s="22" t="s">
        <v>55</v>
      </c>
      <c r="J468" s="24">
        <v>174.9</v>
      </c>
      <c r="K468" s="25">
        <v>174.9</v>
      </c>
      <c r="L468" s="22" t="s">
        <v>1034</v>
      </c>
      <c r="M468" s="24">
        <v>518882</v>
      </c>
      <c r="N468" s="22" t="s">
        <v>1035</v>
      </c>
      <c r="O468" s="22" t="s">
        <v>141</v>
      </c>
      <c r="P468" s="23">
        <v>43522.611111111102</v>
      </c>
      <c r="Q468" s="23">
        <v>43531.427083333299</v>
      </c>
      <c r="R468" s="22" t="s">
        <v>876</v>
      </c>
      <c r="S468" s="22" t="s">
        <v>877</v>
      </c>
      <c r="T468" s="44" t="s">
        <v>1635</v>
      </c>
    </row>
    <row r="469" spans="1:20" outlineLevel="2" x14ac:dyDescent="0.3">
      <c r="A469" s="22" t="s">
        <v>12</v>
      </c>
      <c r="B469" s="22" t="s">
        <v>13</v>
      </c>
      <c r="C469" s="22" t="s">
        <v>36</v>
      </c>
      <c r="D469" s="22" t="s">
        <v>148</v>
      </c>
      <c r="E469" s="22" t="s">
        <v>149</v>
      </c>
      <c r="F469" s="23">
        <v>43543.4374074074</v>
      </c>
      <c r="G469" s="22" t="s">
        <v>624</v>
      </c>
      <c r="H469" s="22" t="s">
        <v>150</v>
      </c>
      <c r="I469" s="22" t="s">
        <v>55</v>
      </c>
      <c r="J469" s="24">
        <v>210.25</v>
      </c>
      <c r="K469" s="25">
        <v>210.25</v>
      </c>
      <c r="L469" s="22" t="s">
        <v>1036</v>
      </c>
      <c r="M469" s="24">
        <v>518903</v>
      </c>
      <c r="N469" s="22" t="s">
        <v>1037</v>
      </c>
      <c r="O469" s="22" t="s">
        <v>149</v>
      </c>
      <c r="P469" s="23">
        <v>43528.604861111096</v>
      </c>
      <c r="Q469" s="23">
        <v>43529.579861111102</v>
      </c>
      <c r="R469" s="22" t="s">
        <v>152</v>
      </c>
      <c r="S469" s="22" t="s">
        <v>153</v>
      </c>
      <c r="T469" s="44" t="s">
        <v>1634</v>
      </c>
    </row>
    <row r="470" spans="1:20" ht="43.2" outlineLevel="2" x14ac:dyDescent="0.3">
      <c r="A470" s="22" t="s">
        <v>12</v>
      </c>
      <c r="B470" s="22" t="s">
        <v>13</v>
      </c>
      <c r="C470" s="22" t="s">
        <v>36</v>
      </c>
      <c r="D470" s="22" t="s">
        <v>148</v>
      </c>
      <c r="E470" s="22" t="s">
        <v>149</v>
      </c>
      <c r="F470" s="23">
        <v>43543.454768518503</v>
      </c>
      <c r="G470" s="22" t="s">
        <v>624</v>
      </c>
      <c r="H470" s="22" t="s">
        <v>794</v>
      </c>
      <c r="I470" s="22" t="s">
        <v>55</v>
      </c>
      <c r="J470" s="24">
        <v>0</v>
      </c>
      <c r="K470" s="25">
        <v>200.6</v>
      </c>
      <c r="L470" s="22" t="s">
        <v>1038</v>
      </c>
      <c r="M470" s="24">
        <v>518921</v>
      </c>
      <c r="N470" s="22" t="s">
        <v>1039</v>
      </c>
      <c r="O470" s="22" t="s">
        <v>149</v>
      </c>
      <c r="P470" s="23">
        <v>43509.551388888904</v>
      </c>
      <c r="Q470" s="23">
        <v>43538.410416666702</v>
      </c>
      <c r="R470" s="22" t="s">
        <v>98</v>
      </c>
      <c r="S470" s="22" t="s">
        <v>307</v>
      </c>
      <c r="T470" s="44" t="s">
        <v>1637</v>
      </c>
    </row>
    <row r="471" spans="1:20" ht="28.8" outlineLevel="2" x14ac:dyDescent="0.3">
      <c r="A471" s="22" t="s">
        <v>12</v>
      </c>
      <c r="B471" s="22" t="s">
        <v>13</v>
      </c>
      <c r="C471" s="22" t="s">
        <v>36</v>
      </c>
      <c r="D471" s="22" t="s">
        <v>111</v>
      </c>
      <c r="E471" s="22" t="s">
        <v>112</v>
      </c>
      <c r="F471" s="23">
        <v>43550.447835648098</v>
      </c>
      <c r="G471" s="22" t="s">
        <v>624</v>
      </c>
      <c r="H471" s="22" t="s">
        <v>113</v>
      </c>
      <c r="I471" s="22" t="s">
        <v>55</v>
      </c>
      <c r="J471" s="24">
        <v>0</v>
      </c>
      <c r="K471" s="25">
        <v>96.14</v>
      </c>
      <c r="L471" s="22" t="s">
        <v>1040</v>
      </c>
      <c r="M471" s="24">
        <v>518946</v>
      </c>
      <c r="N471" s="22" t="s">
        <v>1041</v>
      </c>
      <c r="O471" s="22" t="s">
        <v>112</v>
      </c>
      <c r="P471" s="23">
        <v>43490.480555555601</v>
      </c>
      <c r="Q471" s="23">
        <v>43490.608333333301</v>
      </c>
      <c r="R471" s="22" t="s">
        <v>115</v>
      </c>
      <c r="S471" s="22" t="s">
        <v>116</v>
      </c>
      <c r="T471" s="44" t="s">
        <v>1633</v>
      </c>
    </row>
    <row r="472" spans="1:20" outlineLevel="2" x14ac:dyDescent="0.3">
      <c r="A472" s="22" t="s">
        <v>12</v>
      </c>
      <c r="B472" s="22" t="s">
        <v>13</v>
      </c>
      <c r="C472" s="22" t="s">
        <v>36</v>
      </c>
      <c r="D472" s="22" t="s">
        <v>198</v>
      </c>
      <c r="E472" s="22" t="s">
        <v>199</v>
      </c>
      <c r="F472" s="23">
        <v>43550.451296296298</v>
      </c>
      <c r="G472" s="22" t="s">
        <v>624</v>
      </c>
      <c r="H472" s="22" t="s">
        <v>295</v>
      </c>
      <c r="I472" s="22" t="s">
        <v>55</v>
      </c>
      <c r="J472" s="24">
        <v>193</v>
      </c>
      <c r="K472" s="25">
        <v>193.05</v>
      </c>
      <c r="L472" s="22" t="s">
        <v>1042</v>
      </c>
      <c r="M472" s="24">
        <v>518952</v>
      </c>
      <c r="N472" s="22" t="s">
        <v>1043</v>
      </c>
      <c r="O472" s="22" t="s">
        <v>199</v>
      </c>
      <c r="P472" s="23">
        <v>43438.639583333301</v>
      </c>
      <c r="Q472" s="23">
        <v>43438.640277777798</v>
      </c>
      <c r="R472" s="22" t="s">
        <v>69</v>
      </c>
      <c r="S472" s="22" t="s">
        <v>807</v>
      </c>
      <c r="T472" s="22" t="s">
        <v>1044</v>
      </c>
    </row>
    <row r="473" spans="1:20" ht="57.6" outlineLevel="2" x14ac:dyDescent="0.3">
      <c r="A473" s="22" t="s">
        <v>12</v>
      </c>
      <c r="B473" s="22" t="s">
        <v>13</v>
      </c>
      <c r="C473" s="22" t="s">
        <v>36</v>
      </c>
      <c r="D473" s="22" t="s">
        <v>198</v>
      </c>
      <c r="E473" s="22" t="s">
        <v>199</v>
      </c>
      <c r="F473" s="23">
        <v>43550.458229166703</v>
      </c>
      <c r="G473" s="22" t="s">
        <v>624</v>
      </c>
      <c r="H473" s="22" t="s">
        <v>295</v>
      </c>
      <c r="I473" s="22" t="s">
        <v>55</v>
      </c>
      <c r="J473" s="24">
        <v>295.37</v>
      </c>
      <c r="K473" s="25">
        <v>295.37</v>
      </c>
      <c r="L473" s="22" t="s">
        <v>1045</v>
      </c>
      <c r="M473" s="24">
        <v>518962</v>
      </c>
      <c r="N473" s="22" t="s">
        <v>1046</v>
      </c>
      <c r="O473" s="22" t="s">
        <v>199</v>
      </c>
      <c r="P473" s="23">
        <v>43525.581250000003</v>
      </c>
      <c r="Q473" s="23">
        <v>43543.382638888899</v>
      </c>
      <c r="R473" s="22" t="s">
        <v>69</v>
      </c>
      <c r="S473" s="22" t="s">
        <v>807</v>
      </c>
      <c r="T473" s="44" t="s">
        <v>1630</v>
      </c>
    </row>
    <row r="474" spans="1:20" ht="57.6" outlineLevel="2" x14ac:dyDescent="0.3">
      <c r="A474" s="22" t="s">
        <v>12</v>
      </c>
      <c r="B474" s="22" t="s">
        <v>13</v>
      </c>
      <c r="C474" s="22" t="s">
        <v>36</v>
      </c>
      <c r="D474" s="22" t="s">
        <v>198</v>
      </c>
      <c r="E474" s="22" t="s">
        <v>199</v>
      </c>
      <c r="F474" s="23">
        <v>43553.527719907397</v>
      </c>
      <c r="G474" s="22" t="s">
        <v>624</v>
      </c>
      <c r="H474" s="22" t="s">
        <v>295</v>
      </c>
      <c r="I474" s="22" t="s">
        <v>55</v>
      </c>
      <c r="J474" s="24">
        <v>596.44000000000005</v>
      </c>
      <c r="K474" s="25">
        <v>596.44000000000005</v>
      </c>
      <c r="L474" s="22" t="s">
        <v>1047</v>
      </c>
      <c r="M474" s="24">
        <v>518986</v>
      </c>
      <c r="N474" s="22" t="s">
        <v>1048</v>
      </c>
      <c r="O474" s="22" t="s">
        <v>199</v>
      </c>
      <c r="P474" s="23">
        <v>43538.443749999999</v>
      </c>
      <c r="Q474" s="23">
        <v>43542.4819444444</v>
      </c>
      <c r="R474" s="22" t="s">
        <v>987</v>
      </c>
      <c r="S474" s="22" t="s">
        <v>988</v>
      </c>
      <c r="T474" s="44" t="s">
        <v>1631</v>
      </c>
    </row>
    <row r="475" spans="1:20" ht="43.2" outlineLevel="2" x14ac:dyDescent="0.3">
      <c r="A475" s="22" t="s">
        <v>12</v>
      </c>
      <c r="B475" s="22" t="s">
        <v>13</v>
      </c>
      <c r="C475" s="22" t="s">
        <v>36</v>
      </c>
      <c r="D475" s="22" t="s">
        <v>133</v>
      </c>
      <c r="E475" s="22" t="s">
        <v>134</v>
      </c>
      <c r="F475" s="23">
        <v>43571.4894907407</v>
      </c>
      <c r="G475" s="22" t="s">
        <v>624</v>
      </c>
      <c r="H475" s="22" t="s">
        <v>135</v>
      </c>
      <c r="I475" s="22" t="s">
        <v>55</v>
      </c>
      <c r="J475" s="24">
        <v>429</v>
      </c>
      <c r="K475" s="25">
        <v>429</v>
      </c>
      <c r="L475" s="22" t="s">
        <v>1049</v>
      </c>
      <c r="M475" s="24">
        <v>519084</v>
      </c>
      <c r="N475" s="22" t="s">
        <v>1050</v>
      </c>
      <c r="O475" s="22" t="s">
        <v>134</v>
      </c>
      <c r="P475" s="23">
        <v>43565.680555555598</v>
      </c>
      <c r="Q475" s="23">
        <v>43571.407638888901</v>
      </c>
      <c r="R475" s="22" t="s">
        <v>83</v>
      </c>
      <c r="S475" s="22" t="s">
        <v>84</v>
      </c>
      <c r="T475" s="44" t="s">
        <v>1632</v>
      </c>
    </row>
    <row r="476" spans="1:20" ht="115.2" outlineLevel="2" x14ac:dyDescent="0.3">
      <c r="A476" s="22" t="s">
        <v>12</v>
      </c>
      <c r="B476" s="22" t="s">
        <v>13</v>
      </c>
      <c r="C476" s="22" t="s">
        <v>36</v>
      </c>
      <c r="D476" s="22" t="s">
        <v>133</v>
      </c>
      <c r="E476" s="22" t="s">
        <v>134</v>
      </c>
      <c r="F476" s="23">
        <v>43605.593645833302</v>
      </c>
      <c r="G476" s="22" t="s">
        <v>624</v>
      </c>
      <c r="H476" s="22" t="s">
        <v>135</v>
      </c>
      <c r="I476" s="22" t="s">
        <v>55</v>
      </c>
      <c r="J476" s="24">
        <v>198</v>
      </c>
      <c r="K476" s="25">
        <v>198</v>
      </c>
      <c r="L476" s="22" t="s">
        <v>1051</v>
      </c>
      <c r="M476" s="24">
        <v>519227</v>
      </c>
      <c r="N476" s="22" t="s">
        <v>1052</v>
      </c>
      <c r="O476" s="22" t="s">
        <v>134</v>
      </c>
      <c r="P476" s="23">
        <v>42885.561805555597</v>
      </c>
      <c r="Q476" s="23">
        <v>42928.404166666704</v>
      </c>
      <c r="R476" s="22" t="s">
        <v>83</v>
      </c>
      <c r="S476" s="22" t="s">
        <v>84</v>
      </c>
      <c r="T476" s="44" t="s">
        <v>1629</v>
      </c>
    </row>
    <row r="477" spans="1:20" outlineLevel="2" x14ac:dyDescent="0.3">
      <c r="A477" s="22" t="s">
        <v>12</v>
      </c>
      <c r="B477" s="22" t="s">
        <v>13</v>
      </c>
      <c r="C477" s="22" t="s">
        <v>36</v>
      </c>
      <c r="D477" s="22" t="s">
        <v>198</v>
      </c>
      <c r="E477" s="22" t="s">
        <v>199</v>
      </c>
      <c r="F477" s="23">
        <v>43606.2707407407</v>
      </c>
      <c r="G477" s="22" t="s">
        <v>1023</v>
      </c>
      <c r="H477" s="22" t="s">
        <v>295</v>
      </c>
      <c r="I477" s="22" t="s">
        <v>55</v>
      </c>
      <c r="J477" s="24">
        <v>164.08</v>
      </c>
      <c r="K477" s="25">
        <v>164.08</v>
      </c>
      <c r="L477" s="22" t="s">
        <v>1053</v>
      </c>
      <c r="M477" s="24">
        <v>519237</v>
      </c>
      <c r="N477" s="22" t="s">
        <v>1054</v>
      </c>
      <c r="O477" s="22" t="s">
        <v>199</v>
      </c>
      <c r="P477" s="23">
        <v>43587.682638888902</v>
      </c>
      <c r="Q477" s="23">
        <v>43605.454166666699</v>
      </c>
      <c r="R477" s="22" t="s">
        <v>69</v>
      </c>
      <c r="S477" s="22" t="s">
        <v>807</v>
      </c>
      <c r="T477" s="22" t="s">
        <v>1628</v>
      </c>
    </row>
    <row r="478" spans="1:20" outlineLevel="2" x14ac:dyDescent="0.3">
      <c r="A478" s="22" t="s">
        <v>12</v>
      </c>
      <c r="B478" s="22" t="s">
        <v>13</v>
      </c>
      <c r="C478" s="22" t="s">
        <v>36</v>
      </c>
      <c r="D478" s="22" t="s">
        <v>133</v>
      </c>
      <c r="E478" s="22" t="s">
        <v>134</v>
      </c>
      <c r="F478" s="23">
        <v>43612.277685185203</v>
      </c>
      <c r="G478" s="22" t="s">
        <v>624</v>
      </c>
      <c r="H478" s="22" t="s">
        <v>135</v>
      </c>
      <c r="I478" s="22" t="s">
        <v>55</v>
      </c>
      <c r="J478" s="24">
        <v>330</v>
      </c>
      <c r="K478" s="25">
        <v>330</v>
      </c>
      <c r="L478" s="22" t="s">
        <v>1055</v>
      </c>
      <c r="M478" s="24">
        <v>519275</v>
      </c>
      <c r="N478" s="22" t="s">
        <v>1056</v>
      </c>
      <c r="O478" s="22" t="s">
        <v>134</v>
      </c>
      <c r="P478" s="23">
        <v>43592.499305555597</v>
      </c>
      <c r="Q478" s="23">
        <v>43593.499305555597</v>
      </c>
      <c r="R478" s="22" t="s">
        <v>83</v>
      </c>
      <c r="S478" s="22" t="s">
        <v>84</v>
      </c>
      <c r="T478" s="22" t="s">
        <v>1057</v>
      </c>
    </row>
    <row r="479" spans="1:20" ht="28.8" outlineLevel="2" x14ac:dyDescent="0.3">
      <c r="A479" s="22" t="s">
        <v>12</v>
      </c>
      <c r="B479" s="22" t="s">
        <v>13</v>
      </c>
      <c r="C479" s="22" t="s">
        <v>36</v>
      </c>
      <c r="D479" s="22" t="s">
        <v>140</v>
      </c>
      <c r="E479" s="22" t="s">
        <v>141</v>
      </c>
      <c r="F479" s="23">
        <v>43621.284618055601</v>
      </c>
      <c r="G479" s="22" t="s">
        <v>624</v>
      </c>
      <c r="H479" s="22" t="s">
        <v>142</v>
      </c>
      <c r="I479" s="22" t="s">
        <v>55</v>
      </c>
      <c r="J479" s="24">
        <v>165</v>
      </c>
      <c r="K479" s="25">
        <v>165</v>
      </c>
      <c r="L479" s="22" t="s">
        <v>1058</v>
      </c>
      <c r="M479" s="24">
        <v>519336</v>
      </c>
      <c r="N479" s="22" t="s">
        <v>1059</v>
      </c>
      <c r="O479" s="22" t="s">
        <v>141</v>
      </c>
      <c r="P479" s="23">
        <v>43572.363194444399</v>
      </c>
      <c r="Q479" s="23">
        <v>43601.569444444402</v>
      </c>
      <c r="R479" s="22" t="s">
        <v>876</v>
      </c>
      <c r="S479" s="22" t="s">
        <v>877</v>
      </c>
      <c r="T479" s="44" t="s">
        <v>1627</v>
      </c>
    </row>
    <row r="480" spans="1:20" ht="28.8" outlineLevel="2" x14ac:dyDescent="0.3">
      <c r="A480" s="22" t="s">
        <v>12</v>
      </c>
      <c r="B480" s="22" t="s">
        <v>13</v>
      </c>
      <c r="C480" s="22" t="s">
        <v>36</v>
      </c>
      <c r="D480" s="22" t="s">
        <v>148</v>
      </c>
      <c r="E480" s="22" t="s">
        <v>149</v>
      </c>
      <c r="F480" s="23">
        <v>43628.284629629597</v>
      </c>
      <c r="G480" s="22" t="s">
        <v>624</v>
      </c>
      <c r="H480" s="22" t="s">
        <v>794</v>
      </c>
      <c r="I480" s="22" t="s">
        <v>55</v>
      </c>
      <c r="J480" s="24">
        <v>321.5</v>
      </c>
      <c r="K480" s="25">
        <v>321.5</v>
      </c>
      <c r="L480" s="22" t="s">
        <v>1060</v>
      </c>
      <c r="M480" s="24">
        <v>519350</v>
      </c>
      <c r="N480" s="22" t="s">
        <v>1061</v>
      </c>
      <c r="O480" s="22" t="s">
        <v>149</v>
      </c>
      <c r="P480" s="23">
        <v>43600.418055555601</v>
      </c>
      <c r="Q480" s="23">
        <v>43619.505555555603</v>
      </c>
      <c r="R480" s="22" t="s">
        <v>98</v>
      </c>
      <c r="S480" s="22" t="s">
        <v>307</v>
      </c>
      <c r="T480" s="44" t="s">
        <v>1626</v>
      </c>
    </row>
    <row r="481" spans="1:20" ht="57.6" outlineLevel="2" x14ac:dyDescent="0.3">
      <c r="A481" s="22" t="s">
        <v>12</v>
      </c>
      <c r="B481" s="22" t="s">
        <v>13</v>
      </c>
      <c r="C481" s="22" t="s">
        <v>36</v>
      </c>
      <c r="D481" s="22" t="s">
        <v>148</v>
      </c>
      <c r="E481" s="22" t="s">
        <v>149</v>
      </c>
      <c r="F481" s="23">
        <v>43641.288090277798</v>
      </c>
      <c r="G481" s="22" t="s">
        <v>624</v>
      </c>
      <c r="H481" s="22" t="s">
        <v>150</v>
      </c>
      <c r="I481" s="22" t="s">
        <v>55</v>
      </c>
      <c r="J481" s="24">
        <v>192.48</v>
      </c>
      <c r="K481" s="25">
        <v>192.48</v>
      </c>
      <c r="L481" s="22" t="s">
        <v>1062</v>
      </c>
      <c r="M481" s="24">
        <v>519425</v>
      </c>
      <c r="N481" s="22" t="s">
        <v>1063</v>
      </c>
      <c r="O481" s="22" t="s">
        <v>149</v>
      </c>
      <c r="P481" s="23">
        <v>43630.479166666701</v>
      </c>
      <c r="Q481" s="23">
        <v>43640.454861111102</v>
      </c>
      <c r="R481" s="22" t="s">
        <v>152</v>
      </c>
      <c r="S481" s="22" t="s">
        <v>153</v>
      </c>
      <c r="T481" s="44" t="s">
        <v>1625</v>
      </c>
    </row>
    <row r="482" spans="1:20" ht="144" outlineLevel="2" x14ac:dyDescent="0.3">
      <c r="A482" s="22" t="s">
        <v>12</v>
      </c>
      <c r="B482" s="22" t="s">
        <v>13</v>
      </c>
      <c r="C482" s="22" t="s">
        <v>36</v>
      </c>
      <c r="D482" s="22" t="s">
        <v>140</v>
      </c>
      <c r="E482" s="22" t="s">
        <v>141</v>
      </c>
      <c r="F482" s="23">
        <v>43644.5624074074</v>
      </c>
      <c r="G482" s="22" t="s">
        <v>797</v>
      </c>
      <c r="H482" s="22" t="s">
        <v>142</v>
      </c>
      <c r="I482" s="22" t="s">
        <v>55</v>
      </c>
      <c r="J482" s="24">
        <v>2149</v>
      </c>
      <c r="K482" s="25">
        <v>2149</v>
      </c>
      <c r="L482" s="22" t="s">
        <v>1064</v>
      </c>
      <c r="M482" s="24">
        <v>519500</v>
      </c>
      <c r="N482" s="22" t="s">
        <v>1065</v>
      </c>
      <c r="O482" s="22" t="s">
        <v>141</v>
      </c>
      <c r="P482" s="23">
        <v>43620.488888888904</v>
      </c>
      <c r="Q482" s="23">
        <v>43644.411111111098</v>
      </c>
      <c r="R482" s="22" t="s">
        <v>660</v>
      </c>
      <c r="S482" s="22" t="s">
        <v>661</v>
      </c>
      <c r="T482" s="44" t="s">
        <v>1624</v>
      </c>
    </row>
    <row r="483" spans="1:20" outlineLevel="1" x14ac:dyDescent="0.3">
      <c r="A483" s="22" t="s">
        <v>12</v>
      </c>
      <c r="B483" s="22" t="s">
        <v>13</v>
      </c>
      <c r="C483" s="26" t="s">
        <v>1149</v>
      </c>
      <c r="D483" s="22"/>
      <c r="E483" s="22"/>
      <c r="F483" s="23"/>
      <c r="G483" s="22"/>
      <c r="H483" s="22"/>
      <c r="I483" s="22"/>
      <c r="J483" s="24"/>
      <c r="K483" s="25">
        <f>SUBTOTAL(9,K448:K482)</f>
        <v>11081.91</v>
      </c>
      <c r="L483" s="22"/>
      <c r="M483" s="24"/>
      <c r="N483" s="22"/>
      <c r="O483" s="22"/>
      <c r="P483" s="23"/>
      <c r="Q483" s="23"/>
      <c r="R483" s="22"/>
      <c r="S483" s="22"/>
      <c r="T483" s="22"/>
    </row>
    <row r="484" spans="1:20" outlineLevel="2" x14ac:dyDescent="0.3">
      <c r="A484" s="22" t="s">
        <v>12</v>
      </c>
      <c r="B484" s="22" t="s">
        <v>13</v>
      </c>
      <c r="C484" s="22" t="s">
        <v>1066</v>
      </c>
      <c r="D484" s="22" t="s">
        <v>133</v>
      </c>
      <c r="E484" s="22" t="s">
        <v>134</v>
      </c>
      <c r="F484" s="23">
        <v>43647.357557870397</v>
      </c>
      <c r="G484" s="22" t="s">
        <v>624</v>
      </c>
      <c r="H484" s="22" t="s">
        <v>135</v>
      </c>
      <c r="I484" s="22" t="s">
        <v>55</v>
      </c>
      <c r="J484" s="24">
        <v>363</v>
      </c>
      <c r="K484" s="25">
        <v>363</v>
      </c>
      <c r="L484" s="22" t="s">
        <v>1067</v>
      </c>
      <c r="M484" s="24">
        <v>519504</v>
      </c>
      <c r="N484" s="22" t="s">
        <v>1068</v>
      </c>
      <c r="O484" s="22" t="s">
        <v>134</v>
      </c>
      <c r="P484" s="23">
        <v>43643.611111111102</v>
      </c>
      <c r="Q484" s="23">
        <v>43644.4909722222</v>
      </c>
      <c r="R484" s="22" t="s">
        <v>83</v>
      </c>
      <c r="S484" s="22" t="s">
        <v>84</v>
      </c>
      <c r="T484" s="22" t="s">
        <v>1623</v>
      </c>
    </row>
    <row r="485" spans="1:20" outlineLevel="2" x14ac:dyDescent="0.3">
      <c r="A485" s="22" t="s">
        <v>12</v>
      </c>
      <c r="B485" s="22" t="s">
        <v>13</v>
      </c>
      <c r="C485" s="22" t="s">
        <v>1066</v>
      </c>
      <c r="D485" s="22" t="s">
        <v>148</v>
      </c>
      <c r="E485" s="22" t="s">
        <v>149</v>
      </c>
      <c r="F485" s="23">
        <v>43647.565914351901</v>
      </c>
      <c r="G485" s="22" t="s">
        <v>624</v>
      </c>
      <c r="H485" s="22" t="s">
        <v>899</v>
      </c>
      <c r="I485" s="22" t="s">
        <v>55</v>
      </c>
      <c r="J485" s="24">
        <v>192.48</v>
      </c>
      <c r="K485" s="25">
        <v>192.48</v>
      </c>
      <c r="L485" s="22" t="s">
        <v>1069</v>
      </c>
      <c r="M485" s="24">
        <v>519512</v>
      </c>
      <c r="N485" s="22" t="s">
        <v>1070</v>
      </c>
      <c r="O485" s="22" t="s">
        <v>149</v>
      </c>
      <c r="P485" s="23">
        <v>43644.536111111098</v>
      </c>
      <c r="Q485" s="23">
        <v>43647.407638888901</v>
      </c>
      <c r="R485" s="22" t="s">
        <v>152</v>
      </c>
      <c r="S485" s="22" t="s">
        <v>153</v>
      </c>
      <c r="T485" s="44" t="s">
        <v>1622</v>
      </c>
    </row>
    <row r="486" spans="1:20" ht="57.6" outlineLevel="2" x14ac:dyDescent="0.3">
      <c r="A486" s="22" t="s">
        <v>12</v>
      </c>
      <c r="B486" s="22" t="s">
        <v>13</v>
      </c>
      <c r="C486" s="22" t="s">
        <v>1066</v>
      </c>
      <c r="D486" s="22" t="s">
        <v>148</v>
      </c>
      <c r="E486" s="22" t="s">
        <v>149</v>
      </c>
      <c r="F486" s="23">
        <v>43661.270752314798</v>
      </c>
      <c r="G486" s="22" t="s">
        <v>624</v>
      </c>
      <c r="H486" s="22" t="s">
        <v>150</v>
      </c>
      <c r="I486" s="22" t="s">
        <v>55</v>
      </c>
      <c r="J486" s="24">
        <v>40.42</v>
      </c>
      <c r="K486" s="25">
        <v>40.42</v>
      </c>
      <c r="L486" s="22" t="s">
        <v>1071</v>
      </c>
      <c r="M486" s="24">
        <v>519572</v>
      </c>
      <c r="N486" s="22" t="s">
        <v>1072</v>
      </c>
      <c r="O486" s="22" t="s">
        <v>149</v>
      </c>
      <c r="P486" s="23">
        <v>43656.6069444444</v>
      </c>
      <c r="Q486" s="23">
        <v>43658.399305555598</v>
      </c>
      <c r="R486" s="22" t="s">
        <v>152</v>
      </c>
      <c r="S486" s="22" t="s">
        <v>153</v>
      </c>
      <c r="T486" s="44" t="s">
        <v>1621</v>
      </c>
    </row>
    <row r="487" spans="1:20" ht="144" outlineLevel="2" x14ac:dyDescent="0.3">
      <c r="A487" s="22" t="s">
        <v>12</v>
      </c>
      <c r="B487" s="22" t="s">
        <v>13</v>
      </c>
      <c r="C487" s="22" t="s">
        <v>1066</v>
      </c>
      <c r="D487" s="22" t="s">
        <v>140</v>
      </c>
      <c r="E487" s="22" t="s">
        <v>141</v>
      </c>
      <c r="F487" s="23">
        <v>43678.430462962999</v>
      </c>
      <c r="G487" s="22" t="s">
        <v>624</v>
      </c>
      <c r="H487" s="22" t="s">
        <v>142</v>
      </c>
      <c r="I487" s="22" t="s">
        <v>55</v>
      </c>
      <c r="J487" s="24">
        <v>699</v>
      </c>
      <c r="K487" s="25">
        <v>699</v>
      </c>
      <c r="L487" s="22" t="s">
        <v>1073</v>
      </c>
      <c r="M487" s="24">
        <v>519610</v>
      </c>
      <c r="N487" s="22" t="s">
        <v>1074</v>
      </c>
      <c r="O487" s="22" t="s">
        <v>141</v>
      </c>
      <c r="P487" s="23">
        <v>43636.660416666702</v>
      </c>
      <c r="Q487" s="23">
        <v>43676.485416666699</v>
      </c>
      <c r="R487" s="22" t="s">
        <v>660</v>
      </c>
      <c r="S487" s="22" t="s">
        <v>661</v>
      </c>
      <c r="T487" s="44" t="s">
        <v>1620</v>
      </c>
    </row>
    <row r="488" spans="1:20" outlineLevel="2" x14ac:dyDescent="0.3">
      <c r="A488" s="22" t="s">
        <v>12</v>
      </c>
      <c r="B488" s="22" t="s">
        <v>13</v>
      </c>
      <c r="C488" s="22" t="s">
        <v>1066</v>
      </c>
      <c r="D488" s="22" t="s">
        <v>148</v>
      </c>
      <c r="E488" s="22" t="s">
        <v>149</v>
      </c>
      <c r="F488" s="23">
        <v>43678.4374074074</v>
      </c>
      <c r="G488" s="22" t="s">
        <v>624</v>
      </c>
      <c r="H488" s="22" t="s">
        <v>794</v>
      </c>
      <c r="I488" s="22" t="s">
        <v>55</v>
      </c>
      <c r="J488" s="24">
        <v>498.15</v>
      </c>
      <c r="K488" s="25">
        <v>498.15</v>
      </c>
      <c r="L488" s="22" t="s">
        <v>1075</v>
      </c>
      <c r="M488" s="24">
        <v>519630</v>
      </c>
      <c r="N488" s="22" t="s">
        <v>1076</v>
      </c>
      <c r="O488" s="22" t="s">
        <v>149</v>
      </c>
      <c r="P488" s="23">
        <v>43644.629166666702</v>
      </c>
      <c r="Q488" s="23">
        <v>43676.559722222199</v>
      </c>
      <c r="R488" s="22" t="s">
        <v>98</v>
      </c>
      <c r="S488" s="22" t="s">
        <v>307</v>
      </c>
      <c r="T488" s="22" t="s">
        <v>1619</v>
      </c>
    </row>
    <row r="489" spans="1:20" ht="28.8" outlineLevel="2" x14ac:dyDescent="0.3">
      <c r="A489" s="22" t="s">
        <v>12</v>
      </c>
      <c r="B489" s="22" t="s">
        <v>13</v>
      </c>
      <c r="C489" s="22" t="s">
        <v>1066</v>
      </c>
      <c r="D489" s="22" t="s">
        <v>51</v>
      </c>
      <c r="E489" s="22" t="s">
        <v>52</v>
      </c>
      <c r="F489" s="23">
        <v>43696.270752314798</v>
      </c>
      <c r="G489" s="22" t="s">
        <v>624</v>
      </c>
      <c r="H489" s="22" t="s">
        <v>54</v>
      </c>
      <c r="I489" s="22" t="s">
        <v>55</v>
      </c>
      <c r="J489" s="24">
        <v>143</v>
      </c>
      <c r="K489" s="25">
        <v>143</v>
      </c>
      <c r="L489" s="22" t="s">
        <v>1077</v>
      </c>
      <c r="M489" s="24">
        <v>519706</v>
      </c>
      <c r="N489" s="22" t="s">
        <v>1078</v>
      </c>
      <c r="O489" s="22" t="s">
        <v>52</v>
      </c>
      <c r="P489" s="23">
        <v>43686.361111111102</v>
      </c>
      <c r="Q489" s="23">
        <v>43690.352083333302</v>
      </c>
      <c r="R489" s="22" t="s">
        <v>693</v>
      </c>
      <c r="S489" s="22" t="s">
        <v>694</v>
      </c>
      <c r="T489" s="44" t="s">
        <v>1618</v>
      </c>
    </row>
    <row r="490" spans="1:20" outlineLevel="2" x14ac:dyDescent="0.3">
      <c r="A490" s="22" t="s">
        <v>12</v>
      </c>
      <c r="B490" s="22" t="s">
        <v>13</v>
      </c>
      <c r="C490" s="22" t="s">
        <v>1066</v>
      </c>
      <c r="D490" s="22" t="s">
        <v>133</v>
      </c>
      <c r="E490" s="22" t="s">
        <v>134</v>
      </c>
      <c r="F490" s="23">
        <v>43699.2811574074</v>
      </c>
      <c r="G490" s="22" t="s">
        <v>624</v>
      </c>
      <c r="H490" s="22" t="s">
        <v>135</v>
      </c>
      <c r="I490" s="22" t="s">
        <v>55</v>
      </c>
      <c r="J490" s="24">
        <v>264</v>
      </c>
      <c r="K490" s="25">
        <v>264</v>
      </c>
      <c r="L490" s="22" t="s">
        <v>1079</v>
      </c>
      <c r="M490" s="24">
        <v>519712</v>
      </c>
      <c r="N490" s="22" t="s">
        <v>1080</v>
      </c>
      <c r="O490" s="22" t="s">
        <v>134</v>
      </c>
      <c r="P490" s="23">
        <v>43696.389583333301</v>
      </c>
      <c r="Q490" s="23">
        <v>43773.388888888898</v>
      </c>
      <c r="R490" s="22" t="s">
        <v>83</v>
      </c>
      <c r="S490" s="22" t="s">
        <v>84</v>
      </c>
      <c r="T490" s="22" t="s">
        <v>1617</v>
      </c>
    </row>
    <row r="491" spans="1:20" ht="172.8" outlineLevel="2" x14ac:dyDescent="0.3">
      <c r="A491" s="22" t="s">
        <v>12</v>
      </c>
      <c r="B491" s="22" t="s">
        <v>13</v>
      </c>
      <c r="C491" s="22" t="s">
        <v>1066</v>
      </c>
      <c r="D491" s="22" t="s">
        <v>133</v>
      </c>
      <c r="E491" s="22" t="s">
        <v>134</v>
      </c>
      <c r="F491" s="23">
        <v>43706.270752314798</v>
      </c>
      <c r="G491" s="22" t="s">
        <v>797</v>
      </c>
      <c r="H491" s="22" t="s">
        <v>135</v>
      </c>
      <c r="I491" s="22" t="s">
        <v>55</v>
      </c>
      <c r="J491" s="24">
        <v>420.75</v>
      </c>
      <c r="K491" s="25">
        <v>420.75</v>
      </c>
      <c r="L491" s="22" t="s">
        <v>1081</v>
      </c>
      <c r="M491" s="24">
        <v>519729</v>
      </c>
      <c r="N491" s="22" t="s">
        <v>1082</v>
      </c>
      <c r="O491" s="22" t="s">
        <v>134</v>
      </c>
      <c r="P491" s="23">
        <v>43692.600694444402</v>
      </c>
      <c r="Q491" s="23">
        <v>43697.679166666698</v>
      </c>
      <c r="R491" s="22" t="s">
        <v>1083</v>
      </c>
      <c r="S491" s="22" t="s">
        <v>1084</v>
      </c>
      <c r="T491" s="44" t="s">
        <v>1615</v>
      </c>
    </row>
    <row r="492" spans="1:20" outlineLevel="2" x14ac:dyDescent="0.3">
      <c r="A492" s="22" t="s">
        <v>12</v>
      </c>
      <c r="B492" s="22" t="s">
        <v>13</v>
      </c>
      <c r="C492" s="22" t="s">
        <v>1066</v>
      </c>
      <c r="D492" s="22" t="s">
        <v>140</v>
      </c>
      <c r="E492" s="22" t="s">
        <v>141</v>
      </c>
      <c r="F492" s="23">
        <v>43706.274212962999</v>
      </c>
      <c r="G492" s="22" t="s">
        <v>624</v>
      </c>
      <c r="H492" s="22" t="s">
        <v>142</v>
      </c>
      <c r="I492" s="22" t="s">
        <v>55</v>
      </c>
      <c r="J492" s="24">
        <v>594</v>
      </c>
      <c r="K492" s="25">
        <v>594</v>
      </c>
      <c r="L492" s="22" t="s">
        <v>1085</v>
      </c>
      <c r="M492" s="24">
        <v>519737</v>
      </c>
      <c r="N492" s="22" t="s">
        <v>1086</v>
      </c>
      <c r="O492" s="22" t="s">
        <v>141</v>
      </c>
      <c r="P492" s="23">
        <v>43689.512499999997</v>
      </c>
      <c r="Q492" s="23">
        <v>43696.569444444402</v>
      </c>
      <c r="R492" s="22" t="s">
        <v>876</v>
      </c>
      <c r="S492" s="22" t="s">
        <v>877</v>
      </c>
      <c r="T492" s="22" t="s">
        <v>1614</v>
      </c>
    </row>
    <row r="493" spans="1:20" ht="28.8" outlineLevel="2" x14ac:dyDescent="0.3">
      <c r="A493" s="22" t="s">
        <v>12</v>
      </c>
      <c r="B493" s="22" t="s">
        <v>13</v>
      </c>
      <c r="C493" s="22" t="s">
        <v>1066</v>
      </c>
      <c r="D493" s="22" t="s">
        <v>202</v>
      </c>
      <c r="E493" s="22" t="s">
        <v>203</v>
      </c>
      <c r="F493" s="23">
        <v>43706.277685185203</v>
      </c>
      <c r="G493" s="22" t="s">
        <v>624</v>
      </c>
      <c r="H493" s="22" t="s">
        <v>365</v>
      </c>
      <c r="I493" s="22" t="s">
        <v>55</v>
      </c>
      <c r="J493" s="24">
        <v>374</v>
      </c>
      <c r="K493" s="25">
        <v>374</v>
      </c>
      <c r="L493" s="22" t="s">
        <v>1087</v>
      </c>
      <c r="M493" s="24">
        <v>519747</v>
      </c>
      <c r="N493" s="22" t="s">
        <v>1088</v>
      </c>
      <c r="O493" s="22" t="s">
        <v>203</v>
      </c>
      <c r="P493" s="23">
        <v>43648.499305555597</v>
      </c>
      <c r="Q493" s="23">
        <v>43704.388888888898</v>
      </c>
      <c r="R493" s="22" t="s">
        <v>752</v>
      </c>
      <c r="S493" s="22" t="s">
        <v>753</v>
      </c>
      <c r="T493" s="44" t="s">
        <v>1616</v>
      </c>
    </row>
    <row r="494" spans="1:20" ht="115.2" outlineLevel="2" x14ac:dyDescent="0.3">
      <c r="A494" s="22" t="s">
        <v>12</v>
      </c>
      <c r="B494" s="22" t="s">
        <v>13</v>
      </c>
      <c r="C494" s="22" t="s">
        <v>1066</v>
      </c>
      <c r="D494" s="22" t="s">
        <v>111</v>
      </c>
      <c r="E494" s="22" t="s">
        <v>112</v>
      </c>
      <c r="F494" s="23">
        <v>43711.3019907407</v>
      </c>
      <c r="G494" s="22" t="s">
        <v>624</v>
      </c>
      <c r="H494" s="22" t="s">
        <v>113</v>
      </c>
      <c r="I494" s="22" t="s">
        <v>55</v>
      </c>
      <c r="J494" s="24">
        <v>99</v>
      </c>
      <c r="K494" s="25">
        <v>99</v>
      </c>
      <c r="L494" s="22" t="s">
        <v>1089</v>
      </c>
      <c r="M494" s="24">
        <v>519763</v>
      </c>
      <c r="N494" s="22" t="s">
        <v>1090</v>
      </c>
      <c r="O494" s="22" t="s">
        <v>112</v>
      </c>
      <c r="P494" s="23">
        <v>43686.630555555603</v>
      </c>
      <c r="Q494" s="23">
        <v>43689.517361111102</v>
      </c>
      <c r="R494" s="22" t="s">
        <v>115</v>
      </c>
      <c r="S494" s="22" t="s">
        <v>116</v>
      </c>
      <c r="T494" s="44" t="s">
        <v>1613</v>
      </c>
    </row>
    <row r="495" spans="1:20" ht="86.4" outlineLevel="2" x14ac:dyDescent="0.3">
      <c r="A495" s="22" t="s">
        <v>12</v>
      </c>
      <c r="B495" s="22" t="s">
        <v>13</v>
      </c>
      <c r="C495" s="22" t="s">
        <v>1066</v>
      </c>
      <c r="D495" s="22" t="s">
        <v>111</v>
      </c>
      <c r="E495" s="22" t="s">
        <v>112</v>
      </c>
      <c r="F495" s="23">
        <v>43711.3019907407</v>
      </c>
      <c r="G495" s="22" t="s">
        <v>624</v>
      </c>
      <c r="H495" s="22" t="s">
        <v>113</v>
      </c>
      <c r="I495" s="22" t="s">
        <v>55</v>
      </c>
      <c r="J495" s="24">
        <v>99</v>
      </c>
      <c r="K495" s="25">
        <v>99</v>
      </c>
      <c r="L495" s="22" t="s">
        <v>1091</v>
      </c>
      <c r="M495" s="24">
        <v>519763</v>
      </c>
      <c r="N495" s="22" t="s">
        <v>1090</v>
      </c>
      <c r="O495" s="22" t="s">
        <v>112</v>
      </c>
      <c r="P495" s="23">
        <v>43689.614583333299</v>
      </c>
      <c r="Q495" s="23">
        <v>43690.478472222203</v>
      </c>
      <c r="R495" s="22" t="s">
        <v>115</v>
      </c>
      <c r="S495" s="22" t="s">
        <v>116</v>
      </c>
      <c r="T495" s="44" t="s">
        <v>1611</v>
      </c>
    </row>
    <row r="496" spans="1:20" ht="86.4" outlineLevel="2" x14ac:dyDescent="0.3">
      <c r="A496" s="22" t="s">
        <v>12</v>
      </c>
      <c r="B496" s="22" t="s">
        <v>13</v>
      </c>
      <c r="C496" s="22" t="s">
        <v>1066</v>
      </c>
      <c r="D496" s="22" t="s">
        <v>434</v>
      </c>
      <c r="E496" s="22" t="s">
        <v>435</v>
      </c>
      <c r="F496" s="23">
        <v>43713.558981481503</v>
      </c>
      <c r="G496" s="22" t="s">
        <v>624</v>
      </c>
      <c r="H496" s="22" t="s">
        <v>365</v>
      </c>
      <c r="I496" s="22" t="s">
        <v>55</v>
      </c>
      <c r="J496" s="24">
        <v>506</v>
      </c>
      <c r="K496" s="25">
        <v>506</v>
      </c>
      <c r="L496" s="22" t="s">
        <v>1092</v>
      </c>
      <c r="M496" s="24">
        <v>519785</v>
      </c>
      <c r="N496" s="22" t="s">
        <v>1093</v>
      </c>
      <c r="O496" s="22" t="s">
        <v>435</v>
      </c>
      <c r="P496" s="23">
        <v>43698.610416666699</v>
      </c>
      <c r="Q496" s="23">
        <v>43711.494444444397</v>
      </c>
      <c r="R496" s="22" t="s">
        <v>752</v>
      </c>
      <c r="S496" s="22" t="s">
        <v>753</v>
      </c>
      <c r="T496" s="44" t="s">
        <v>1610</v>
      </c>
    </row>
    <row r="497" spans="1:20" ht="72" outlineLevel="2" x14ac:dyDescent="0.3">
      <c r="A497" s="22" t="s">
        <v>12</v>
      </c>
      <c r="B497" s="22" t="s">
        <v>13</v>
      </c>
      <c r="C497" s="22" t="s">
        <v>1066</v>
      </c>
      <c r="D497" s="22" t="s">
        <v>133</v>
      </c>
      <c r="E497" s="22" t="s">
        <v>134</v>
      </c>
      <c r="F497" s="23">
        <v>43737.871435185203</v>
      </c>
      <c r="G497" s="22" t="s">
        <v>624</v>
      </c>
      <c r="H497" s="22" t="s">
        <v>135</v>
      </c>
      <c r="I497" s="22" t="s">
        <v>55</v>
      </c>
      <c r="J497" s="24">
        <v>462</v>
      </c>
      <c r="K497" s="25">
        <v>462</v>
      </c>
      <c r="L497" s="22" t="s">
        <v>1094</v>
      </c>
      <c r="M497" s="24">
        <v>519852</v>
      </c>
      <c r="N497" s="22" t="s">
        <v>1095</v>
      </c>
      <c r="O497" s="22" t="s">
        <v>134</v>
      </c>
      <c r="P497" s="23">
        <v>43721.545833333301</v>
      </c>
      <c r="Q497" s="23">
        <v>43724.6965277778</v>
      </c>
      <c r="R497" s="22" t="s">
        <v>83</v>
      </c>
      <c r="S497" s="22" t="s">
        <v>84</v>
      </c>
      <c r="T497" s="44" t="s">
        <v>1609</v>
      </c>
    </row>
    <row r="498" spans="1:20" ht="72" outlineLevel="2" x14ac:dyDescent="0.3">
      <c r="A498" s="22" t="s">
        <v>12</v>
      </c>
      <c r="B498" s="22" t="s">
        <v>13</v>
      </c>
      <c r="C498" s="22" t="s">
        <v>1066</v>
      </c>
      <c r="D498" s="22" t="s">
        <v>133</v>
      </c>
      <c r="E498" s="22" t="s">
        <v>134</v>
      </c>
      <c r="F498" s="23">
        <v>43739.461736111101</v>
      </c>
      <c r="G498" s="22" t="s">
        <v>624</v>
      </c>
      <c r="H498" s="22" t="s">
        <v>135</v>
      </c>
      <c r="I498" s="22" t="s">
        <v>55</v>
      </c>
      <c r="J498" s="24">
        <v>979</v>
      </c>
      <c r="K498" s="25">
        <v>979</v>
      </c>
      <c r="L498" s="22" t="s">
        <v>1096</v>
      </c>
      <c r="M498" s="24">
        <v>519854</v>
      </c>
      <c r="N498" s="22" t="s">
        <v>1097</v>
      </c>
      <c r="O498" s="22" t="s">
        <v>134</v>
      </c>
      <c r="P498" s="23">
        <v>43717.511111111096</v>
      </c>
      <c r="Q498" s="23">
        <v>43719.655555555597</v>
      </c>
      <c r="R498" s="22" t="s">
        <v>83</v>
      </c>
      <c r="S498" s="22" t="s">
        <v>84</v>
      </c>
      <c r="T498" s="44" t="s">
        <v>1608</v>
      </c>
    </row>
    <row r="499" spans="1:20" ht="72" outlineLevel="2" x14ac:dyDescent="0.3">
      <c r="A499" s="22" t="s">
        <v>12</v>
      </c>
      <c r="B499" s="22" t="s">
        <v>13</v>
      </c>
      <c r="C499" s="22" t="s">
        <v>1066</v>
      </c>
      <c r="D499" s="22" t="s">
        <v>51</v>
      </c>
      <c r="E499" s="22" t="s">
        <v>52</v>
      </c>
      <c r="F499" s="23">
        <v>43763.607569444401</v>
      </c>
      <c r="G499" s="22" t="s">
        <v>624</v>
      </c>
      <c r="H499" s="22" t="s">
        <v>54</v>
      </c>
      <c r="I499" s="22" t="s">
        <v>55</v>
      </c>
      <c r="J499" s="24">
        <v>170.5</v>
      </c>
      <c r="K499" s="25">
        <v>170.5</v>
      </c>
      <c r="L499" s="22" t="s">
        <v>1098</v>
      </c>
      <c r="M499" s="24">
        <v>520038</v>
      </c>
      <c r="N499" s="22" t="s">
        <v>1099</v>
      </c>
      <c r="O499" s="22" t="s">
        <v>52</v>
      </c>
      <c r="P499" s="23">
        <v>43756.404861111099</v>
      </c>
      <c r="Q499" s="23">
        <v>43760.3881944444</v>
      </c>
      <c r="R499" s="22" t="s">
        <v>693</v>
      </c>
      <c r="S499" s="22" t="s">
        <v>694</v>
      </c>
      <c r="T499" s="44" t="s">
        <v>1607</v>
      </c>
    </row>
    <row r="500" spans="1:20" outlineLevel="2" x14ac:dyDescent="0.3">
      <c r="A500" s="22" t="s">
        <v>12</v>
      </c>
      <c r="B500" s="22" t="s">
        <v>13</v>
      </c>
      <c r="C500" s="22" t="s">
        <v>1066</v>
      </c>
      <c r="D500" s="22" t="s">
        <v>140</v>
      </c>
      <c r="E500" s="22" t="s">
        <v>141</v>
      </c>
      <c r="F500" s="23">
        <v>43775.475624999999</v>
      </c>
      <c r="G500" s="22" t="s">
        <v>624</v>
      </c>
      <c r="H500" s="22" t="s">
        <v>142</v>
      </c>
      <c r="I500" s="22" t="s">
        <v>55</v>
      </c>
      <c r="J500" s="24">
        <v>935</v>
      </c>
      <c r="K500" s="25">
        <v>935</v>
      </c>
      <c r="L500" s="22" t="s">
        <v>1100</v>
      </c>
      <c r="M500" s="24">
        <v>520092</v>
      </c>
      <c r="N500" s="22" t="s">
        <v>1101</v>
      </c>
      <c r="O500" s="22" t="s">
        <v>141</v>
      </c>
      <c r="P500" s="23">
        <v>43764.393750000003</v>
      </c>
      <c r="Q500" s="23">
        <v>43764.393750000003</v>
      </c>
      <c r="R500" s="22" t="s">
        <v>65</v>
      </c>
      <c r="S500" s="22" t="s">
        <v>66</v>
      </c>
      <c r="T500" s="22" t="s">
        <v>1606</v>
      </c>
    </row>
    <row r="501" spans="1:20" ht="158.4" outlineLevel="2" x14ac:dyDescent="0.3">
      <c r="A501" s="22" t="s">
        <v>12</v>
      </c>
      <c r="B501" s="22" t="s">
        <v>13</v>
      </c>
      <c r="C501" s="22" t="s">
        <v>1066</v>
      </c>
      <c r="D501" s="22" t="s">
        <v>133</v>
      </c>
      <c r="E501" s="22" t="s">
        <v>134</v>
      </c>
      <c r="F501" s="23">
        <v>43783.440868055601</v>
      </c>
      <c r="G501" s="22" t="s">
        <v>1102</v>
      </c>
      <c r="H501" s="22" t="s">
        <v>278</v>
      </c>
      <c r="I501" s="22" t="s">
        <v>55</v>
      </c>
      <c r="J501" s="24">
        <v>272.25</v>
      </c>
      <c r="K501" s="25">
        <v>272.25</v>
      </c>
      <c r="L501" s="22" t="s">
        <v>1103</v>
      </c>
      <c r="M501" s="24">
        <v>520131</v>
      </c>
      <c r="N501" s="22" t="s">
        <v>1104</v>
      </c>
      <c r="O501" s="22" t="s">
        <v>134</v>
      </c>
      <c r="P501" s="23">
        <v>43762.474999999999</v>
      </c>
      <c r="Q501" s="23">
        <v>43781.400694444397</v>
      </c>
      <c r="R501" s="22" t="s">
        <v>1083</v>
      </c>
      <c r="S501" s="22" t="s">
        <v>1084</v>
      </c>
      <c r="T501" s="44" t="s">
        <v>1605</v>
      </c>
    </row>
    <row r="502" spans="1:20" ht="43.2" outlineLevel="2" x14ac:dyDescent="0.3">
      <c r="A502" s="22" t="s">
        <v>12</v>
      </c>
      <c r="B502" s="22" t="s">
        <v>13</v>
      </c>
      <c r="C502" s="22" t="s">
        <v>1066</v>
      </c>
      <c r="D502" s="22" t="s">
        <v>198</v>
      </c>
      <c r="E502" s="22" t="s">
        <v>199</v>
      </c>
      <c r="F502" s="23">
        <v>43798.503391203703</v>
      </c>
      <c r="G502" s="22" t="s">
        <v>624</v>
      </c>
      <c r="H502" s="22" t="s">
        <v>295</v>
      </c>
      <c r="I502" s="22" t="s">
        <v>55</v>
      </c>
      <c r="J502" s="24">
        <v>372.36</v>
      </c>
      <c r="K502" s="25">
        <v>372.36</v>
      </c>
      <c r="L502" s="22" t="s">
        <v>1105</v>
      </c>
      <c r="M502" s="24">
        <v>520220</v>
      </c>
      <c r="N502" s="22" t="s">
        <v>1106</v>
      </c>
      <c r="O502" s="22" t="s">
        <v>199</v>
      </c>
      <c r="P502" s="23">
        <v>43760.374305555597</v>
      </c>
      <c r="Q502" s="23">
        <v>43760.384722222203</v>
      </c>
      <c r="R502" s="22" t="s">
        <v>69</v>
      </c>
      <c r="S502" s="22" t="s">
        <v>807</v>
      </c>
      <c r="T502" s="44" t="s">
        <v>1604</v>
      </c>
    </row>
    <row r="503" spans="1:20" ht="28.8" outlineLevel="2" x14ac:dyDescent="0.3">
      <c r="A503" s="22" t="s">
        <v>12</v>
      </c>
      <c r="B503" s="22" t="s">
        <v>13</v>
      </c>
      <c r="C503" s="22" t="s">
        <v>1066</v>
      </c>
      <c r="D503" s="22" t="s">
        <v>133</v>
      </c>
      <c r="E503" s="22" t="s">
        <v>134</v>
      </c>
      <c r="F503" s="23">
        <v>43809.593645833302</v>
      </c>
      <c r="G503" s="22" t="s">
        <v>624</v>
      </c>
      <c r="H503" s="22" t="s">
        <v>135</v>
      </c>
      <c r="I503" s="22" t="s">
        <v>55</v>
      </c>
      <c r="J503" s="24">
        <v>209</v>
      </c>
      <c r="K503" s="25">
        <v>209</v>
      </c>
      <c r="L503" s="22" t="s">
        <v>1107</v>
      </c>
      <c r="M503" s="24">
        <v>520278</v>
      </c>
      <c r="N503" s="22" t="s">
        <v>1108</v>
      </c>
      <c r="O503" s="22" t="s">
        <v>134</v>
      </c>
      <c r="P503" s="23">
        <v>43801.461805555598</v>
      </c>
      <c r="Q503" s="23">
        <v>43804.509722222203</v>
      </c>
      <c r="R503" s="22" t="s">
        <v>83</v>
      </c>
      <c r="S503" s="22" t="s">
        <v>84</v>
      </c>
      <c r="T503" s="44" t="s">
        <v>1603</v>
      </c>
    </row>
    <row r="504" spans="1:20" outlineLevel="2" x14ac:dyDescent="0.3">
      <c r="A504" s="22" t="s">
        <v>12</v>
      </c>
      <c r="B504" s="22" t="s">
        <v>13</v>
      </c>
      <c r="C504" s="22" t="s">
        <v>1066</v>
      </c>
      <c r="D504" s="22" t="s">
        <v>140</v>
      </c>
      <c r="E504" s="22" t="s">
        <v>141</v>
      </c>
      <c r="F504" s="23">
        <v>43812.263796296298</v>
      </c>
      <c r="G504" s="22" t="s">
        <v>624</v>
      </c>
      <c r="H504" s="22" t="s">
        <v>142</v>
      </c>
      <c r="I504" s="22" t="s">
        <v>55</v>
      </c>
      <c r="J504" s="24">
        <v>396</v>
      </c>
      <c r="K504" s="25">
        <v>396</v>
      </c>
      <c r="L504" s="22" t="s">
        <v>1109</v>
      </c>
      <c r="M504" s="24">
        <v>520310</v>
      </c>
      <c r="N504" s="22" t="s">
        <v>1110</v>
      </c>
      <c r="O504" s="22" t="s">
        <v>141</v>
      </c>
      <c r="P504" s="23">
        <v>43795.386805555601</v>
      </c>
      <c r="Q504" s="23">
        <v>43806.512499999997</v>
      </c>
      <c r="R504" s="22" t="s">
        <v>65</v>
      </c>
      <c r="S504" s="22" t="s">
        <v>66</v>
      </c>
      <c r="T504" s="52" t="s">
        <v>1602</v>
      </c>
    </row>
    <row r="505" spans="1:20" outlineLevel="2" x14ac:dyDescent="0.3">
      <c r="A505" s="22" t="s">
        <v>12</v>
      </c>
      <c r="B505" s="22" t="s">
        <v>13</v>
      </c>
      <c r="C505" s="22" t="s">
        <v>1066</v>
      </c>
      <c r="D505" s="22" t="s">
        <v>51</v>
      </c>
      <c r="E505" s="22" t="s">
        <v>52</v>
      </c>
      <c r="F505" s="23">
        <v>43816.298518518503</v>
      </c>
      <c r="G505" s="22" t="s">
        <v>624</v>
      </c>
      <c r="H505" s="22" t="s">
        <v>54</v>
      </c>
      <c r="I505" s="22" t="s">
        <v>55</v>
      </c>
      <c r="J505" s="24">
        <v>132</v>
      </c>
      <c r="K505" s="25">
        <v>132</v>
      </c>
      <c r="L505" s="22" t="s">
        <v>1111</v>
      </c>
      <c r="M505" s="24">
        <v>520320</v>
      </c>
      <c r="N505" s="22" t="s">
        <v>1112</v>
      </c>
      <c r="O505" s="22" t="s">
        <v>52</v>
      </c>
      <c r="P505" s="23">
        <v>43801.556250000001</v>
      </c>
      <c r="Q505" s="23">
        <v>43805.431250000001</v>
      </c>
      <c r="R505" s="22" t="s">
        <v>693</v>
      </c>
      <c r="S505" s="22" t="s">
        <v>694</v>
      </c>
      <c r="T505" s="53" t="s">
        <v>1723</v>
      </c>
    </row>
    <row r="506" spans="1:20" outlineLevel="2" x14ac:dyDescent="0.3">
      <c r="A506" s="22" t="s">
        <v>12</v>
      </c>
      <c r="B506" s="22" t="s">
        <v>13</v>
      </c>
      <c r="C506" s="22" t="s">
        <v>1066</v>
      </c>
      <c r="D506" s="22" t="s">
        <v>140</v>
      </c>
      <c r="E506" s="22" t="s">
        <v>141</v>
      </c>
      <c r="F506" s="23">
        <v>43818.308935185203</v>
      </c>
      <c r="G506" s="22" t="s">
        <v>624</v>
      </c>
      <c r="H506" s="22" t="s">
        <v>142</v>
      </c>
      <c r="I506" s="22" t="s">
        <v>55</v>
      </c>
      <c r="J506" s="24">
        <v>12427.8</v>
      </c>
      <c r="K506" s="25">
        <v>12427</v>
      </c>
      <c r="L506" s="22" t="s">
        <v>1113</v>
      </c>
      <c r="M506" s="24">
        <v>520345</v>
      </c>
      <c r="N506" s="22" t="s">
        <v>1114</v>
      </c>
      <c r="O506" s="22" t="s">
        <v>141</v>
      </c>
      <c r="P506" s="23">
        <v>43733.488888888904</v>
      </c>
      <c r="Q506" s="23">
        <v>43794.5805555556</v>
      </c>
      <c r="R506" s="22" t="s">
        <v>554</v>
      </c>
      <c r="S506" s="22" t="s">
        <v>555</v>
      </c>
      <c r="T506" s="52" t="s">
        <v>1601</v>
      </c>
    </row>
    <row r="507" spans="1:20" outlineLevel="2" x14ac:dyDescent="0.3">
      <c r="A507" s="22" t="s">
        <v>12</v>
      </c>
      <c r="B507" s="22" t="s">
        <v>13</v>
      </c>
      <c r="C507" s="22" t="s">
        <v>1066</v>
      </c>
      <c r="D507" s="22" t="s">
        <v>434</v>
      </c>
      <c r="E507" s="22" t="s">
        <v>435</v>
      </c>
      <c r="F507" s="23">
        <v>43840.2811574074</v>
      </c>
      <c r="G507" s="22" t="s">
        <v>624</v>
      </c>
      <c r="H507" s="22" t="s">
        <v>365</v>
      </c>
      <c r="I507" s="22" t="s">
        <v>55</v>
      </c>
      <c r="J507" s="24">
        <v>6600</v>
      </c>
      <c r="K507" s="25">
        <v>6600</v>
      </c>
      <c r="L507" s="22" t="s">
        <v>1115</v>
      </c>
      <c r="M507" s="24">
        <v>520473</v>
      </c>
      <c r="N507" s="22" t="s">
        <v>1116</v>
      </c>
      <c r="O507" s="22" t="s">
        <v>435</v>
      </c>
      <c r="P507" s="23">
        <v>43803.345138888901</v>
      </c>
      <c r="Q507" s="23">
        <v>43839.354861111096</v>
      </c>
      <c r="R507" s="22" t="s">
        <v>752</v>
      </c>
      <c r="S507" s="22" t="s">
        <v>753</v>
      </c>
      <c r="T507" s="22" t="s">
        <v>1600</v>
      </c>
    </row>
    <row r="508" spans="1:20" ht="28.8" outlineLevel="2" x14ac:dyDescent="0.3">
      <c r="A508" s="22" t="s">
        <v>12</v>
      </c>
      <c r="B508" s="22" t="s">
        <v>13</v>
      </c>
      <c r="C508" s="22" t="s">
        <v>1066</v>
      </c>
      <c r="D508" s="22" t="s">
        <v>133</v>
      </c>
      <c r="E508" s="22" t="s">
        <v>134</v>
      </c>
      <c r="F508" s="23">
        <v>43847.461712962999</v>
      </c>
      <c r="G508" s="22" t="s">
        <v>624</v>
      </c>
      <c r="H508" s="22" t="s">
        <v>135</v>
      </c>
      <c r="I508" s="22" t="s">
        <v>55</v>
      </c>
      <c r="J508" s="24">
        <v>363</v>
      </c>
      <c r="K508" s="25">
        <v>363</v>
      </c>
      <c r="L508" s="22" t="s">
        <v>1117</v>
      </c>
      <c r="M508" s="24">
        <v>520520</v>
      </c>
      <c r="N508" s="22" t="s">
        <v>1118</v>
      </c>
      <c r="O508" s="22" t="s">
        <v>134</v>
      </c>
      <c r="P508" s="23">
        <v>43843.6430555556</v>
      </c>
      <c r="Q508" s="23">
        <v>43847.353472222203</v>
      </c>
      <c r="R508" s="22" t="s">
        <v>83</v>
      </c>
      <c r="S508" s="22" t="s">
        <v>84</v>
      </c>
      <c r="T508" s="44" t="s">
        <v>1599</v>
      </c>
    </row>
    <row r="509" spans="1:20" outlineLevel="2" x14ac:dyDescent="0.3">
      <c r="A509" s="22" t="s">
        <v>12</v>
      </c>
      <c r="B509" s="22" t="s">
        <v>13</v>
      </c>
      <c r="C509" s="22" t="s">
        <v>1066</v>
      </c>
      <c r="D509" s="22" t="s">
        <v>140</v>
      </c>
      <c r="E509" s="22" t="s">
        <v>141</v>
      </c>
      <c r="F509" s="23">
        <v>43861.340196759302</v>
      </c>
      <c r="G509" s="22" t="s">
        <v>624</v>
      </c>
      <c r="H509" s="22" t="s">
        <v>142</v>
      </c>
      <c r="I509" s="22" t="s">
        <v>55</v>
      </c>
      <c r="J509" s="24">
        <v>132</v>
      </c>
      <c r="K509" s="25">
        <v>159.5</v>
      </c>
      <c r="L509" s="22" t="s">
        <v>1119</v>
      </c>
      <c r="M509" s="24">
        <v>520560</v>
      </c>
      <c r="N509" s="22" t="s">
        <v>1120</v>
      </c>
      <c r="O509" s="22" t="s">
        <v>141</v>
      </c>
      <c r="P509" s="23">
        <v>43847.411111111098</v>
      </c>
      <c r="Q509" s="23">
        <v>43847.411111111098</v>
      </c>
      <c r="R509" s="22" t="s">
        <v>876</v>
      </c>
      <c r="S509" s="22" t="s">
        <v>877</v>
      </c>
      <c r="T509" s="52" t="s">
        <v>1722</v>
      </c>
    </row>
    <row r="510" spans="1:20" ht="72" outlineLevel="2" x14ac:dyDescent="0.3">
      <c r="A510" s="22" t="s">
        <v>12</v>
      </c>
      <c r="B510" s="22" t="s">
        <v>13</v>
      </c>
      <c r="C510" s="22" t="s">
        <v>1066</v>
      </c>
      <c r="D510" s="22" t="s">
        <v>140</v>
      </c>
      <c r="E510" s="22" t="s">
        <v>141</v>
      </c>
      <c r="F510" s="23">
        <v>43878.590185185203</v>
      </c>
      <c r="G510" s="22" t="s">
        <v>624</v>
      </c>
      <c r="H510" s="22" t="s">
        <v>142</v>
      </c>
      <c r="I510" s="22" t="s">
        <v>55</v>
      </c>
      <c r="J510" s="24">
        <v>198</v>
      </c>
      <c r="K510" s="25">
        <v>198</v>
      </c>
      <c r="L510" s="22" t="s">
        <v>1121</v>
      </c>
      <c r="M510" s="24">
        <v>520662</v>
      </c>
      <c r="N510" s="22" t="s">
        <v>1122</v>
      </c>
      <c r="O510" s="22" t="s">
        <v>141</v>
      </c>
      <c r="P510" s="23">
        <v>43864.570833333302</v>
      </c>
      <c r="Q510" s="23">
        <v>43873.336111111101</v>
      </c>
      <c r="R510" s="22" t="s">
        <v>876</v>
      </c>
      <c r="S510" s="22" t="s">
        <v>877</v>
      </c>
      <c r="T510" s="44" t="s">
        <v>1598</v>
      </c>
    </row>
    <row r="511" spans="1:20" outlineLevel="2" x14ac:dyDescent="0.3">
      <c r="A511" s="22" t="s">
        <v>12</v>
      </c>
      <c r="B511" s="22" t="s">
        <v>13</v>
      </c>
      <c r="C511" s="22" t="s">
        <v>1066</v>
      </c>
      <c r="D511" s="22" t="s">
        <v>198</v>
      </c>
      <c r="E511" s="22" t="s">
        <v>199</v>
      </c>
      <c r="F511" s="23">
        <v>43894.336712962999</v>
      </c>
      <c r="G511" s="22" t="s">
        <v>624</v>
      </c>
      <c r="H511" s="22" t="s">
        <v>295</v>
      </c>
      <c r="I511" s="22" t="s">
        <v>55</v>
      </c>
      <c r="J511" s="24">
        <v>166.71</v>
      </c>
      <c r="K511" s="25">
        <v>166.71</v>
      </c>
      <c r="L511" s="22" t="s">
        <v>1123</v>
      </c>
      <c r="M511" s="24">
        <v>520728</v>
      </c>
      <c r="N511" s="22" t="s">
        <v>1124</v>
      </c>
      <c r="O511" s="22" t="s">
        <v>199</v>
      </c>
      <c r="P511" s="23">
        <v>43776.367361111101</v>
      </c>
      <c r="Q511" s="23">
        <v>43850.641666666699</v>
      </c>
      <c r="R511" s="22" t="s">
        <v>69</v>
      </c>
      <c r="S511" s="22" t="s">
        <v>807</v>
      </c>
      <c r="T511" s="22" t="s">
        <v>1125</v>
      </c>
    </row>
    <row r="512" spans="1:20" ht="43.2" outlineLevel="2" x14ac:dyDescent="0.3">
      <c r="A512" s="22" t="s">
        <v>12</v>
      </c>
      <c r="B512" s="22" t="s">
        <v>13</v>
      </c>
      <c r="C512" s="22" t="s">
        <v>1066</v>
      </c>
      <c r="D512" s="22" t="s">
        <v>140</v>
      </c>
      <c r="E512" s="22" t="s">
        <v>141</v>
      </c>
      <c r="F512" s="23">
        <v>43908.253391203703</v>
      </c>
      <c r="G512" s="22" t="s">
        <v>624</v>
      </c>
      <c r="H512" s="22" t="s">
        <v>142</v>
      </c>
      <c r="I512" s="22" t="s">
        <v>55</v>
      </c>
      <c r="J512" s="24">
        <v>198</v>
      </c>
      <c r="K512" s="25">
        <v>198</v>
      </c>
      <c r="L512" s="22" t="s">
        <v>1126</v>
      </c>
      <c r="M512" s="24">
        <v>520793</v>
      </c>
      <c r="N512" s="22" t="s">
        <v>1127</v>
      </c>
      <c r="O512" s="22" t="s">
        <v>141</v>
      </c>
      <c r="P512" s="23">
        <v>43880.499305555597</v>
      </c>
      <c r="Q512" s="23">
        <v>43886.491666666698</v>
      </c>
      <c r="R512" s="22" t="s">
        <v>876</v>
      </c>
      <c r="S512" s="22" t="s">
        <v>877</v>
      </c>
      <c r="T512" s="44" t="s">
        <v>1597</v>
      </c>
    </row>
    <row r="513" spans="1:20" ht="28.8" outlineLevel="2" x14ac:dyDescent="0.3">
      <c r="A513" s="22" t="s">
        <v>12</v>
      </c>
      <c r="B513" s="22" t="s">
        <v>13</v>
      </c>
      <c r="C513" s="22" t="s">
        <v>1066</v>
      </c>
      <c r="D513" s="22" t="s">
        <v>1128</v>
      </c>
      <c r="E513" s="22" t="s">
        <v>1129</v>
      </c>
      <c r="F513" s="23">
        <v>43923.458252314798</v>
      </c>
      <c r="G513" s="22" t="s">
        <v>624</v>
      </c>
      <c r="H513" s="22" t="s">
        <v>899</v>
      </c>
      <c r="I513" s="22" t="s">
        <v>55</v>
      </c>
      <c r="J513" s="24">
        <v>192.48</v>
      </c>
      <c r="K513" s="25">
        <v>192.48</v>
      </c>
      <c r="L513" s="22" t="s">
        <v>1130</v>
      </c>
      <c r="M513" s="24">
        <v>520891</v>
      </c>
      <c r="N513" s="22" t="s">
        <v>1131</v>
      </c>
      <c r="O513" s="22" t="s">
        <v>1129</v>
      </c>
      <c r="P513" s="23">
        <v>43900.413888888899</v>
      </c>
      <c r="Q513" s="23">
        <v>43903.429166666698</v>
      </c>
      <c r="R513" s="22" t="s">
        <v>152</v>
      </c>
      <c r="S513" s="22" t="s">
        <v>153</v>
      </c>
      <c r="T513" s="44" t="s">
        <v>1596</v>
      </c>
    </row>
    <row r="514" spans="1:20" ht="230.4" outlineLevel="2" x14ac:dyDescent="0.3">
      <c r="A514" s="22" t="s">
        <v>12</v>
      </c>
      <c r="B514" s="22" t="s">
        <v>13</v>
      </c>
      <c r="C514" s="22" t="s">
        <v>1066</v>
      </c>
      <c r="D514" s="22" t="s">
        <v>198</v>
      </c>
      <c r="E514" s="22" t="s">
        <v>199</v>
      </c>
      <c r="F514" s="23">
        <v>43928.572835648098</v>
      </c>
      <c r="G514" s="22" t="s">
        <v>950</v>
      </c>
      <c r="H514" s="22" t="s">
        <v>278</v>
      </c>
      <c r="I514" s="22" t="s">
        <v>55</v>
      </c>
      <c r="J514" s="24">
        <v>2976.6</v>
      </c>
      <c r="K514" s="25">
        <v>2976.6</v>
      </c>
      <c r="L514" s="22" t="s">
        <v>1132</v>
      </c>
      <c r="M514" s="24">
        <v>520919</v>
      </c>
      <c r="N514" s="22" t="s">
        <v>1133</v>
      </c>
      <c r="O514" s="22" t="s">
        <v>199</v>
      </c>
      <c r="P514" s="23">
        <v>43734.625</v>
      </c>
      <c r="Q514" s="23">
        <v>43799.3972222222</v>
      </c>
      <c r="R514" s="22" t="s">
        <v>69</v>
      </c>
      <c r="S514" s="22" t="s">
        <v>807</v>
      </c>
      <c r="T514" s="44" t="s">
        <v>1612</v>
      </c>
    </row>
    <row r="515" spans="1:20" ht="72" outlineLevel="2" x14ac:dyDescent="0.3">
      <c r="A515" s="22" t="s">
        <v>12</v>
      </c>
      <c r="B515" s="22" t="s">
        <v>13</v>
      </c>
      <c r="C515" s="22" t="s">
        <v>1066</v>
      </c>
      <c r="D515" s="22" t="s">
        <v>148</v>
      </c>
      <c r="E515" s="22" t="s">
        <v>149</v>
      </c>
      <c r="F515" s="23">
        <v>43936.808923611097</v>
      </c>
      <c r="G515" s="22" t="s">
        <v>624</v>
      </c>
      <c r="H515" s="22" t="s">
        <v>794</v>
      </c>
      <c r="I515" s="22" t="s">
        <v>55</v>
      </c>
      <c r="J515" s="24">
        <v>165</v>
      </c>
      <c r="K515" s="25">
        <v>165</v>
      </c>
      <c r="L515" s="22" t="s">
        <v>1134</v>
      </c>
      <c r="M515" s="24">
        <v>520988</v>
      </c>
      <c r="N515" s="22" t="s">
        <v>1135</v>
      </c>
      <c r="O515" s="22" t="s">
        <v>149</v>
      </c>
      <c r="P515" s="23">
        <v>43893.563888888901</v>
      </c>
      <c r="Q515" s="23">
        <v>43894.348611111098</v>
      </c>
      <c r="R515" s="22" t="s">
        <v>98</v>
      </c>
      <c r="S515" s="22" t="s">
        <v>307</v>
      </c>
      <c r="T515" s="44" t="s">
        <v>1589</v>
      </c>
    </row>
    <row r="516" spans="1:20" ht="72" outlineLevel="2" x14ac:dyDescent="0.3">
      <c r="A516" s="22" t="s">
        <v>12</v>
      </c>
      <c r="B516" s="22" t="s">
        <v>13</v>
      </c>
      <c r="C516" s="22" t="s">
        <v>1066</v>
      </c>
      <c r="D516" s="22" t="s">
        <v>198</v>
      </c>
      <c r="E516" s="22" t="s">
        <v>199</v>
      </c>
      <c r="F516" s="23">
        <v>43980.6249074074</v>
      </c>
      <c r="G516" s="22" t="s">
        <v>624</v>
      </c>
      <c r="H516" s="22" t="s">
        <v>295</v>
      </c>
      <c r="I516" s="22" t="s">
        <v>55</v>
      </c>
      <c r="J516" s="24">
        <v>200.05</v>
      </c>
      <c r="K516" s="25">
        <v>200.05</v>
      </c>
      <c r="L516" s="22" t="s">
        <v>1136</v>
      </c>
      <c r="M516" s="24">
        <v>521104</v>
      </c>
      <c r="N516" s="22" t="s">
        <v>1137</v>
      </c>
      <c r="O516" s="22" t="s">
        <v>199</v>
      </c>
      <c r="P516" s="23">
        <v>43950.577083333301</v>
      </c>
      <c r="Q516" s="23">
        <v>43962.416666666701</v>
      </c>
      <c r="R516" s="22" t="s">
        <v>69</v>
      </c>
      <c r="S516" s="22" t="s">
        <v>807</v>
      </c>
      <c r="T516" s="44" t="s">
        <v>1595</v>
      </c>
    </row>
    <row r="517" spans="1:20" ht="216" outlineLevel="2" x14ac:dyDescent="0.3">
      <c r="A517" s="22" t="s">
        <v>12</v>
      </c>
      <c r="B517" s="22" t="s">
        <v>13</v>
      </c>
      <c r="C517" s="22" t="s">
        <v>1066</v>
      </c>
      <c r="D517" s="22" t="s">
        <v>434</v>
      </c>
      <c r="E517" s="22" t="s">
        <v>435</v>
      </c>
      <c r="F517" s="23">
        <v>43983.472141203703</v>
      </c>
      <c r="G517" s="22" t="s">
        <v>624</v>
      </c>
      <c r="H517" s="22" t="s">
        <v>365</v>
      </c>
      <c r="I517" s="22" t="s">
        <v>55</v>
      </c>
      <c r="J517" s="24">
        <v>1936</v>
      </c>
      <c r="K517" s="25">
        <v>1936</v>
      </c>
      <c r="L517" s="22" t="s">
        <v>1138</v>
      </c>
      <c r="M517" s="24">
        <v>521136</v>
      </c>
      <c r="N517" s="22" t="s">
        <v>1139</v>
      </c>
      <c r="O517" s="22" t="s">
        <v>435</v>
      </c>
      <c r="P517" s="23">
        <v>43887.436111111099</v>
      </c>
      <c r="Q517" s="23">
        <v>43981.605555555601</v>
      </c>
      <c r="R517" s="22" t="s">
        <v>752</v>
      </c>
      <c r="S517" s="22" t="s">
        <v>753</v>
      </c>
      <c r="T517" s="44" t="s">
        <v>1590</v>
      </c>
    </row>
    <row r="518" spans="1:20" ht="100.8" outlineLevel="2" x14ac:dyDescent="0.3">
      <c r="A518" s="22" t="s">
        <v>12</v>
      </c>
      <c r="B518" s="22" t="s">
        <v>13</v>
      </c>
      <c r="C518" s="22" t="s">
        <v>1066</v>
      </c>
      <c r="D518" s="22" t="s">
        <v>140</v>
      </c>
      <c r="E518" s="22" t="s">
        <v>141</v>
      </c>
      <c r="F518" s="23">
        <v>43991.475601851896</v>
      </c>
      <c r="G518" s="22" t="s">
        <v>624</v>
      </c>
      <c r="H518" s="22" t="s">
        <v>142</v>
      </c>
      <c r="I518" s="22" t="s">
        <v>55</v>
      </c>
      <c r="J518" s="24">
        <v>66</v>
      </c>
      <c r="K518" s="25">
        <v>66</v>
      </c>
      <c r="L518" s="22" t="s">
        <v>1140</v>
      </c>
      <c r="M518" s="24">
        <v>521194</v>
      </c>
      <c r="N518" s="22" t="s">
        <v>1141</v>
      </c>
      <c r="O518" s="22" t="s">
        <v>141</v>
      </c>
      <c r="P518" s="23">
        <v>43962.613194444399</v>
      </c>
      <c r="Q518" s="23">
        <v>43976.334027777797</v>
      </c>
      <c r="R518" s="22" t="s">
        <v>876</v>
      </c>
      <c r="S518" s="22" t="s">
        <v>877</v>
      </c>
      <c r="T518" s="44" t="s">
        <v>1594</v>
      </c>
    </row>
    <row r="519" spans="1:20" outlineLevel="2" x14ac:dyDescent="0.3">
      <c r="A519" s="22" t="s">
        <v>12</v>
      </c>
      <c r="B519" s="22" t="s">
        <v>13</v>
      </c>
      <c r="C519" s="22" t="s">
        <v>1066</v>
      </c>
      <c r="D519" s="22" t="s">
        <v>133</v>
      </c>
      <c r="E519" s="22" t="s">
        <v>134</v>
      </c>
      <c r="F519" s="23">
        <v>44000.670046296298</v>
      </c>
      <c r="G519" s="22" t="s">
        <v>624</v>
      </c>
      <c r="H519" s="22" t="s">
        <v>135</v>
      </c>
      <c r="I519" s="22" t="s">
        <v>55</v>
      </c>
      <c r="J519" s="24">
        <v>495</v>
      </c>
      <c r="K519" s="25">
        <v>495</v>
      </c>
      <c r="L519" s="22" t="s">
        <v>1142</v>
      </c>
      <c r="M519" s="24">
        <v>521240</v>
      </c>
      <c r="N519" s="22" t="s">
        <v>1143</v>
      </c>
      <c r="O519" s="22" t="s">
        <v>134</v>
      </c>
      <c r="P519" s="23">
        <v>43976.576388888898</v>
      </c>
      <c r="Q519" s="23">
        <v>43977.591666666704</v>
      </c>
      <c r="R519" s="22" t="s">
        <v>83</v>
      </c>
      <c r="S519" s="22" t="s">
        <v>84</v>
      </c>
      <c r="T519" s="22" t="s">
        <v>1593</v>
      </c>
    </row>
    <row r="520" spans="1:20" ht="244.8" outlineLevel="2" x14ac:dyDescent="0.3">
      <c r="A520" s="22" t="s">
        <v>12</v>
      </c>
      <c r="B520" s="22" t="s">
        <v>13</v>
      </c>
      <c r="C520" s="22" t="s">
        <v>1066</v>
      </c>
      <c r="D520" s="22" t="s">
        <v>111</v>
      </c>
      <c r="E520" s="22" t="s">
        <v>112</v>
      </c>
      <c r="F520" s="23">
        <v>44004.5936574074</v>
      </c>
      <c r="G520" s="22" t="s">
        <v>950</v>
      </c>
      <c r="H520" s="22" t="s">
        <v>278</v>
      </c>
      <c r="I520" s="22" t="s">
        <v>55</v>
      </c>
      <c r="J520" s="24">
        <v>7903.5</v>
      </c>
      <c r="K520" s="25">
        <v>7903.5</v>
      </c>
      <c r="L520" s="22" t="s">
        <v>1144</v>
      </c>
      <c r="M520" s="24">
        <v>521289</v>
      </c>
      <c r="N520" s="22" t="s">
        <v>1145</v>
      </c>
      <c r="O520" s="22" t="s">
        <v>112</v>
      </c>
      <c r="P520" s="23">
        <v>43955.497222222199</v>
      </c>
      <c r="Q520" s="23">
        <v>44000.399305555598</v>
      </c>
      <c r="R520" s="22" t="s">
        <v>115</v>
      </c>
      <c r="S520" s="22" t="s">
        <v>116</v>
      </c>
      <c r="T520" s="44" t="s">
        <v>1592</v>
      </c>
    </row>
    <row r="521" spans="1:20" outlineLevel="1" x14ac:dyDescent="0.3">
      <c r="A521" s="22"/>
      <c r="B521" s="22"/>
      <c r="C521" s="30" t="s">
        <v>1161</v>
      </c>
      <c r="D521" s="28"/>
      <c r="E521" s="28"/>
      <c r="F521" s="29"/>
      <c r="G521" s="28"/>
      <c r="H521" s="28"/>
      <c r="I521" s="28"/>
      <c r="J521" s="27"/>
      <c r="K521" s="36">
        <f>SUBTOTAL(9,K484:K520)</f>
        <v>42267.75</v>
      </c>
      <c r="L521" s="28"/>
      <c r="M521" s="27"/>
      <c r="N521" s="28"/>
      <c r="O521" s="28"/>
      <c r="P521" s="29"/>
      <c r="Q521" s="29"/>
      <c r="R521" s="28"/>
      <c r="S521" s="28"/>
      <c r="T521" s="28"/>
    </row>
    <row r="522" spans="1:20" x14ac:dyDescent="0.3">
      <c r="A522" s="37" t="s">
        <v>1163</v>
      </c>
      <c r="J522" s="35">
        <v>1278</v>
      </c>
      <c r="K522" s="35">
        <v>0</v>
      </c>
      <c r="P522" s="38">
        <v>44027</v>
      </c>
      <c r="Q522" s="39"/>
      <c r="T522" s="37" t="s">
        <v>1344</v>
      </c>
    </row>
    <row r="523" spans="1:20" x14ac:dyDescent="0.3">
      <c r="A523" s="37" t="s">
        <v>1164</v>
      </c>
      <c r="J523" s="35">
        <v>886.64</v>
      </c>
      <c r="K523" s="35">
        <v>804.21799999999996</v>
      </c>
      <c r="P523" s="38">
        <v>44035</v>
      </c>
      <c r="Q523" s="39">
        <v>44515</v>
      </c>
      <c r="T523" s="37" t="s">
        <v>1345</v>
      </c>
    </row>
    <row r="524" spans="1:20" x14ac:dyDescent="0.3">
      <c r="A524" s="37" t="s">
        <v>1165</v>
      </c>
      <c r="J524" s="35">
        <v>143.33812800000001</v>
      </c>
      <c r="K524" s="35">
        <v>143.340902</v>
      </c>
      <c r="P524" s="38">
        <v>43982</v>
      </c>
      <c r="Q524" s="39">
        <v>44490</v>
      </c>
      <c r="T524" s="37" t="s">
        <v>1346</v>
      </c>
    </row>
    <row r="525" spans="1:20" x14ac:dyDescent="0.3">
      <c r="A525" s="37" t="s">
        <v>1166</v>
      </c>
      <c r="J525" s="35">
        <v>370.38003200000003</v>
      </c>
      <c r="K525" s="35">
        <v>0</v>
      </c>
      <c r="P525" s="38">
        <v>44085</v>
      </c>
      <c r="Q525" s="39"/>
      <c r="T525" s="37" t="s">
        <v>1347</v>
      </c>
    </row>
    <row r="526" spans="1:20" x14ac:dyDescent="0.3">
      <c r="A526" s="37" t="s">
        <v>1167</v>
      </c>
      <c r="J526" s="35">
        <v>692.18016999999998</v>
      </c>
      <c r="K526" s="35">
        <v>649.32713999999999</v>
      </c>
      <c r="P526" s="38">
        <v>44074</v>
      </c>
      <c r="Q526" s="39"/>
      <c r="T526" s="37" t="s">
        <v>1348</v>
      </c>
    </row>
    <row r="527" spans="1:20" x14ac:dyDescent="0.3">
      <c r="A527" s="37" t="s">
        <v>1168</v>
      </c>
      <c r="J527" s="35">
        <v>22.099144800000001</v>
      </c>
      <c r="K527" s="35">
        <v>22.099144800000001</v>
      </c>
      <c r="P527" s="38"/>
      <c r="Q527" s="39">
        <v>44414</v>
      </c>
      <c r="T527" s="37" t="s">
        <v>1349</v>
      </c>
    </row>
    <row r="528" spans="1:20" x14ac:dyDescent="0.3">
      <c r="A528" s="37" t="s">
        <v>1169</v>
      </c>
      <c r="J528" s="35">
        <v>22.099144800000001</v>
      </c>
      <c r="K528" s="35">
        <v>22.099144800000001</v>
      </c>
      <c r="P528" s="38"/>
      <c r="Q528" s="39">
        <v>44414</v>
      </c>
      <c r="T528" s="37" t="s">
        <v>1350</v>
      </c>
    </row>
    <row r="529" spans="1:20" x14ac:dyDescent="0.3">
      <c r="A529" s="37" t="s">
        <v>1170</v>
      </c>
      <c r="J529" s="35">
        <v>47.704931999999999</v>
      </c>
      <c r="K529" s="35">
        <v>47.704931999999999</v>
      </c>
      <c r="P529" s="38"/>
      <c r="Q529" s="39"/>
      <c r="T529" s="37" t="s">
        <v>1351</v>
      </c>
    </row>
    <row r="530" spans="1:20" x14ac:dyDescent="0.3">
      <c r="A530" s="37" t="s">
        <v>1171</v>
      </c>
      <c r="J530" s="35">
        <v>23.852466</v>
      </c>
      <c r="K530" s="35">
        <v>0</v>
      </c>
      <c r="P530" s="38"/>
      <c r="Q530" s="39"/>
      <c r="T530" s="37" t="s">
        <v>1352</v>
      </c>
    </row>
    <row r="531" spans="1:20" x14ac:dyDescent="0.3">
      <c r="A531" s="37" t="s">
        <v>1172</v>
      </c>
      <c r="J531" s="35">
        <v>508.49151999999998</v>
      </c>
      <c r="K531" s="35">
        <v>510.14256</v>
      </c>
      <c r="P531" s="38"/>
      <c r="Q531" s="39"/>
      <c r="T531" s="37" t="s">
        <v>1353</v>
      </c>
    </row>
    <row r="532" spans="1:20" x14ac:dyDescent="0.3">
      <c r="A532" s="37" t="s">
        <v>1173</v>
      </c>
      <c r="J532" s="35">
        <v>110</v>
      </c>
      <c r="K532" s="35">
        <v>720</v>
      </c>
      <c r="P532" s="38">
        <v>44104</v>
      </c>
      <c r="Q532" s="39"/>
      <c r="T532" s="37" t="s">
        <v>1354</v>
      </c>
    </row>
    <row r="533" spans="1:20" x14ac:dyDescent="0.3">
      <c r="A533" s="37" t="s">
        <v>1174</v>
      </c>
      <c r="J533" s="35">
        <v>23.852466</v>
      </c>
      <c r="K533" s="35">
        <v>23.852466</v>
      </c>
      <c r="P533" s="38">
        <v>44104</v>
      </c>
      <c r="Q533" s="39"/>
      <c r="T533" s="37" t="s">
        <v>1355</v>
      </c>
    </row>
    <row r="534" spans="1:20" x14ac:dyDescent="0.3">
      <c r="A534" s="37" t="s">
        <v>1175</v>
      </c>
      <c r="J534" s="35">
        <v>70.849999999999994</v>
      </c>
      <c r="K534" s="35">
        <v>123.99</v>
      </c>
      <c r="P534" s="38"/>
      <c r="Q534" s="39">
        <v>44498</v>
      </c>
      <c r="T534" s="37" t="s">
        <v>1356</v>
      </c>
    </row>
    <row r="535" spans="1:20" x14ac:dyDescent="0.3">
      <c r="A535" s="37" t="s">
        <v>1176</v>
      </c>
      <c r="J535" s="35">
        <v>0</v>
      </c>
      <c r="K535" s="35">
        <v>0</v>
      </c>
      <c r="P535" s="38"/>
      <c r="Q535" s="39"/>
      <c r="T535" s="37" t="s">
        <v>1357</v>
      </c>
    </row>
    <row r="536" spans="1:20" x14ac:dyDescent="0.3">
      <c r="A536" s="37" t="s">
        <v>1177</v>
      </c>
      <c r="J536" s="35">
        <v>110</v>
      </c>
      <c r="K536" s="35">
        <v>110</v>
      </c>
      <c r="P536" s="38">
        <v>44145</v>
      </c>
      <c r="Q536" s="39">
        <v>44525</v>
      </c>
      <c r="T536" s="37" t="s">
        <v>1357</v>
      </c>
    </row>
    <row r="537" spans="1:20" x14ac:dyDescent="0.3">
      <c r="A537" s="37" t="s">
        <v>1178</v>
      </c>
      <c r="J537" s="35">
        <v>544.44615999999996</v>
      </c>
      <c r="K537" s="35">
        <v>544.44615999999996</v>
      </c>
      <c r="P537" s="38"/>
      <c r="Q537" s="39"/>
      <c r="T537" s="37" t="s">
        <v>1358</v>
      </c>
    </row>
    <row r="538" spans="1:20" x14ac:dyDescent="0.3">
      <c r="A538" s="37" t="s">
        <v>1179</v>
      </c>
      <c r="J538" s="35">
        <v>0</v>
      </c>
      <c r="K538" s="35">
        <v>373.478024</v>
      </c>
      <c r="P538" s="38">
        <v>44136</v>
      </c>
      <c r="Q538" s="39">
        <v>44546</v>
      </c>
      <c r="T538" s="37" t="s">
        <v>1359</v>
      </c>
    </row>
    <row r="539" spans="1:20" x14ac:dyDescent="0.3">
      <c r="A539" s="37" t="s">
        <v>1180</v>
      </c>
      <c r="J539" s="35">
        <v>140</v>
      </c>
      <c r="K539" s="35">
        <v>846.4</v>
      </c>
      <c r="P539" s="38">
        <v>44162</v>
      </c>
      <c r="Q539" s="39"/>
      <c r="T539" s="37" t="s">
        <v>1360</v>
      </c>
    </row>
    <row r="540" spans="1:20" x14ac:dyDescent="0.3">
      <c r="A540" s="37" t="s">
        <v>1181</v>
      </c>
      <c r="J540" s="35">
        <v>70.849999999999994</v>
      </c>
      <c r="K540" s="35">
        <v>129.5</v>
      </c>
      <c r="P540" s="38">
        <v>44160</v>
      </c>
      <c r="Q540" s="39">
        <v>44498</v>
      </c>
      <c r="T540" s="37" t="s">
        <v>1361</v>
      </c>
    </row>
    <row r="541" spans="1:20" x14ac:dyDescent="0.3">
      <c r="A541" s="37" t="s">
        <v>1182</v>
      </c>
      <c r="J541" s="35">
        <v>22.099144800000001</v>
      </c>
      <c r="K541" s="35">
        <v>22.099144800000001</v>
      </c>
      <c r="P541" s="38">
        <v>44104</v>
      </c>
      <c r="Q541" s="39"/>
      <c r="T541" s="37" t="s">
        <v>1362</v>
      </c>
    </row>
    <row r="542" spans="1:20" x14ac:dyDescent="0.3">
      <c r="A542" s="37" t="s">
        <v>1183</v>
      </c>
      <c r="J542" s="35">
        <v>22.099144800000001</v>
      </c>
      <c r="K542" s="35">
        <v>22.099144800000001</v>
      </c>
      <c r="P542" s="38">
        <v>44135</v>
      </c>
      <c r="Q542" s="39"/>
      <c r="T542" s="37" t="s">
        <v>1363</v>
      </c>
    </row>
    <row r="543" spans="1:20" x14ac:dyDescent="0.3">
      <c r="A543" s="37" t="s">
        <v>1184</v>
      </c>
      <c r="J543" s="35">
        <v>110</v>
      </c>
      <c r="K543" s="35">
        <v>300</v>
      </c>
      <c r="P543" s="38">
        <v>44166</v>
      </c>
      <c r="Q543" s="39">
        <v>44515</v>
      </c>
      <c r="T543" s="37" t="s">
        <v>1364</v>
      </c>
    </row>
    <row r="544" spans="1:20" x14ac:dyDescent="0.3">
      <c r="A544" s="37" t="s">
        <v>1185</v>
      </c>
      <c r="J544" s="35">
        <v>557.61839999999995</v>
      </c>
      <c r="K544" s="35">
        <v>557.61824000000001</v>
      </c>
      <c r="P544" s="38">
        <v>44168</v>
      </c>
      <c r="Q544" s="39"/>
      <c r="T544" s="37" t="s">
        <v>1365</v>
      </c>
    </row>
    <row r="545" spans="1:20" x14ac:dyDescent="0.3">
      <c r="A545" s="37" t="s">
        <v>1186</v>
      </c>
      <c r="J545" s="35">
        <v>22.099144800000001</v>
      </c>
      <c r="K545" s="35">
        <v>0</v>
      </c>
      <c r="P545" s="38">
        <v>44165</v>
      </c>
      <c r="Q545" s="39"/>
      <c r="T545" s="37" t="s">
        <v>1366</v>
      </c>
    </row>
    <row r="546" spans="1:20" x14ac:dyDescent="0.3">
      <c r="A546" s="37" t="s">
        <v>1187</v>
      </c>
      <c r="J546" s="35">
        <v>22.099144800000001</v>
      </c>
      <c r="K546" s="35">
        <v>22.099144800000001</v>
      </c>
      <c r="P546" s="38"/>
      <c r="Q546" s="39">
        <v>44414</v>
      </c>
      <c r="T546" s="37" t="s">
        <v>1366</v>
      </c>
    </row>
    <row r="547" spans="1:20" x14ac:dyDescent="0.3">
      <c r="A547" s="37" t="s">
        <v>1188</v>
      </c>
      <c r="J547" s="35">
        <v>336.70911999999998</v>
      </c>
      <c r="K547" s="35">
        <v>336.70911999999998</v>
      </c>
      <c r="P547" s="38"/>
      <c r="Q547" s="39">
        <v>44546</v>
      </c>
      <c r="T547" s="37" t="s">
        <v>1347</v>
      </c>
    </row>
    <row r="548" spans="1:20" x14ac:dyDescent="0.3">
      <c r="A548" s="37" t="s">
        <v>1189</v>
      </c>
      <c r="J548" s="35">
        <v>23.852466</v>
      </c>
      <c r="K548" s="35">
        <v>23.852466</v>
      </c>
      <c r="P548" s="38"/>
      <c r="Q548" s="39"/>
      <c r="T548" s="37" t="s">
        <v>1367</v>
      </c>
    </row>
    <row r="549" spans="1:20" x14ac:dyDescent="0.3">
      <c r="A549" s="37" t="s">
        <v>1190</v>
      </c>
      <c r="J549" s="35">
        <v>23.852466</v>
      </c>
      <c r="K549" s="35">
        <v>23.852466</v>
      </c>
      <c r="P549" s="38"/>
      <c r="Q549" s="39"/>
      <c r="T549" s="37" t="s">
        <v>1368</v>
      </c>
    </row>
    <row r="550" spans="1:20" x14ac:dyDescent="0.3">
      <c r="A550" s="37" t="s">
        <v>1191</v>
      </c>
      <c r="J550" s="35">
        <v>127.28</v>
      </c>
      <c r="K550" s="35">
        <v>318.18</v>
      </c>
      <c r="P550" s="38">
        <v>44203</v>
      </c>
      <c r="Q550" s="39"/>
      <c r="T550" s="37" t="s">
        <v>1369</v>
      </c>
    </row>
    <row r="551" spans="1:20" x14ac:dyDescent="0.3">
      <c r="A551" s="37" t="s">
        <v>1192</v>
      </c>
      <c r="J551" s="35">
        <v>23.852466</v>
      </c>
      <c r="K551" s="35">
        <v>23.852466</v>
      </c>
      <c r="P551" s="38">
        <v>44196</v>
      </c>
      <c r="Q551" s="39"/>
      <c r="T551" s="37" t="s">
        <v>1370</v>
      </c>
    </row>
    <row r="552" spans="1:20" x14ac:dyDescent="0.3">
      <c r="A552" s="37" t="s">
        <v>1193</v>
      </c>
      <c r="J552" s="35">
        <v>127.28</v>
      </c>
      <c r="K552" s="35">
        <v>279.55</v>
      </c>
      <c r="P552" s="38">
        <v>44188</v>
      </c>
      <c r="Q552" s="39"/>
      <c r="T552" s="37" t="s">
        <v>1371</v>
      </c>
    </row>
    <row r="553" spans="1:20" x14ac:dyDescent="0.3">
      <c r="A553" s="37" t="s">
        <v>1194</v>
      </c>
      <c r="J553" s="35">
        <v>0</v>
      </c>
      <c r="K553" s="35">
        <v>0</v>
      </c>
      <c r="P553" s="38">
        <v>44195</v>
      </c>
      <c r="Q553" s="39"/>
      <c r="T553" s="37" t="s">
        <v>1372</v>
      </c>
    </row>
    <row r="554" spans="1:20" x14ac:dyDescent="0.3">
      <c r="A554" s="37" t="s">
        <v>1195</v>
      </c>
      <c r="J554" s="35">
        <v>600.72384</v>
      </c>
      <c r="K554" s="35">
        <v>600.72384</v>
      </c>
      <c r="P554" s="38">
        <v>44200</v>
      </c>
      <c r="Q554" s="39"/>
      <c r="T554" s="37" t="s">
        <v>1373</v>
      </c>
    </row>
    <row r="555" spans="1:20" x14ac:dyDescent="0.3">
      <c r="A555" s="37" t="s">
        <v>1196</v>
      </c>
      <c r="J555" s="35">
        <v>23.852466</v>
      </c>
      <c r="K555" s="35">
        <v>0</v>
      </c>
      <c r="P555" s="38"/>
      <c r="Q555" s="39"/>
      <c r="T555" s="37" t="s">
        <v>1355</v>
      </c>
    </row>
    <row r="556" spans="1:20" x14ac:dyDescent="0.3">
      <c r="A556" s="37" t="s">
        <v>1197</v>
      </c>
      <c r="J556" s="35">
        <v>23.852466</v>
      </c>
      <c r="K556" s="35">
        <v>23.852466</v>
      </c>
      <c r="P556" s="38">
        <v>44227</v>
      </c>
      <c r="Q556" s="39"/>
      <c r="T556" s="37" t="s">
        <v>1374</v>
      </c>
    </row>
    <row r="557" spans="1:20" x14ac:dyDescent="0.3">
      <c r="A557" s="37" t="s">
        <v>1198</v>
      </c>
      <c r="J557" s="35">
        <v>127.28</v>
      </c>
      <c r="K557" s="35">
        <v>133.27000000000001</v>
      </c>
      <c r="P557" s="38">
        <v>44210</v>
      </c>
      <c r="Q557" s="39"/>
      <c r="T557" s="37" t="s">
        <v>1375</v>
      </c>
    </row>
    <row r="558" spans="1:20" x14ac:dyDescent="0.3">
      <c r="A558" s="37" t="s">
        <v>1199</v>
      </c>
      <c r="J558" s="35">
        <v>440</v>
      </c>
      <c r="K558" s="35">
        <v>440</v>
      </c>
      <c r="P558" s="38">
        <v>44228</v>
      </c>
      <c r="Q558" s="39">
        <v>44515</v>
      </c>
      <c r="T558" s="37" t="s">
        <v>1376</v>
      </c>
    </row>
    <row r="559" spans="1:20" x14ac:dyDescent="0.3">
      <c r="A559" s="37" t="s">
        <v>1200</v>
      </c>
      <c r="J559" s="35">
        <v>22.099144800000001</v>
      </c>
      <c r="K559" s="35">
        <v>22.099144800000001</v>
      </c>
      <c r="P559" s="38">
        <v>44196</v>
      </c>
      <c r="Q559" s="39"/>
      <c r="T559" s="37" t="s">
        <v>1377</v>
      </c>
    </row>
    <row r="560" spans="1:20" x14ac:dyDescent="0.3">
      <c r="A560" s="37" t="s">
        <v>1201</v>
      </c>
      <c r="J560" s="35">
        <v>616.79287999999997</v>
      </c>
      <c r="K560" s="35">
        <v>616.79287999999997</v>
      </c>
      <c r="P560" s="38">
        <v>44197</v>
      </c>
      <c r="Q560" s="39"/>
      <c r="T560" s="37" t="s">
        <v>1378</v>
      </c>
    </row>
    <row r="561" spans="1:20" x14ac:dyDescent="0.3">
      <c r="A561" s="37" t="s">
        <v>1202</v>
      </c>
      <c r="J561" s="35">
        <v>500</v>
      </c>
      <c r="K561" s="35">
        <v>500</v>
      </c>
      <c r="P561" s="38">
        <v>44228</v>
      </c>
      <c r="Q561" s="39">
        <v>44515</v>
      </c>
      <c r="T561" s="37" t="s">
        <v>1376</v>
      </c>
    </row>
    <row r="562" spans="1:20" x14ac:dyDescent="0.3">
      <c r="A562" s="37" t="s">
        <v>1203</v>
      </c>
      <c r="J562" s="35">
        <v>0</v>
      </c>
      <c r="K562" s="35">
        <v>0</v>
      </c>
      <c r="P562" s="38">
        <v>44255</v>
      </c>
      <c r="Q562" s="39"/>
      <c r="T562" s="37" t="s">
        <v>1379</v>
      </c>
    </row>
    <row r="563" spans="1:20" x14ac:dyDescent="0.3">
      <c r="A563" s="37" t="s">
        <v>1204</v>
      </c>
      <c r="J563" s="35">
        <v>0</v>
      </c>
      <c r="K563" s="35">
        <v>0</v>
      </c>
      <c r="P563" s="38">
        <v>44246</v>
      </c>
      <c r="Q563" s="39">
        <v>44446</v>
      </c>
      <c r="T563" s="37" t="s">
        <v>1380</v>
      </c>
    </row>
    <row r="564" spans="1:20" x14ac:dyDescent="0.3">
      <c r="A564" s="37" t="s">
        <v>1205</v>
      </c>
      <c r="J564" s="35">
        <v>75</v>
      </c>
      <c r="K564" s="35">
        <v>150</v>
      </c>
      <c r="P564" s="38">
        <v>44249</v>
      </c>
      <c r="Q564" s="39"/>
      <c r="T564" s="37" t="s">
        <v>1381</v>
      </c>
    </row>
    <row r="565" spans="1:20" x14ac:dyDescent="0.3">
      <c r="A565" s="37" t="s">
        <v>1206</v>
      </c>
      <c r="J565" s="35">
        <v>411</v>
      </c>
      <c r="K565" s="35">
        <v>411</v>
      </c>
      <c r="P565" s="38">
        <v>44260</v>
      </c>
      <c r="Q565" s="39">
        <v>44509</v>
      </c>
      <c r="T565" s="37" t="s">
        <v>1382</v>
      </c>
    </row>
    <row r="566" spans="1:20" x14ac:dyDescent="0.3">
      <c r="A566" s="37" t="s">
        <v>1207</v>
      </c>
      <c r="J566" s="35">
        <v>59.584618800000001</v>
      </c>
      <c r="K566" s="35">
        <v>59.584618800000001</v>
      </c>
      <c r="P566" s="38">
        <v>44195</v>
      </c>
      <c r="Q566" s="39"/>
      <c r="T566" s="37" t="s">
        <v>1383</v>
      </c>
    </row>
    <row r="567" spans="1:20" x14ac:dyDescent="0.3">
      <c r="A567" s="37" t="s">
        <v>1208</v>
      </c>
      <c r="J567" s="35">
        <v>621.90976000000001</v>
      </c>
      <c r="K567" s="35">
        <v>621.90976000000001</v>
      </c>
      <c r="P567" s="38">
        <v>44228</v>
      </c>
      <c r="Q567" s="39"/>
      <c r="T567" s="37" t="s">
        <v>1384</v>
      </c>
    </row>
    <row r="568" spans="1:20" x14ac:dyDescent="0.3">
      <c r="A568" s="37" t="s">
        <v>1209</v>
      </c>
      <c r="J568" s="35">
        <v>0</v>
      </c>
      <c r="K568" s="35">
        <v>0</v>
      </c>
      <c r="P568" s="38">
        <v>44227</v>
      </c>
      <c r="Q568" s="39"/>
      <c r="T568" s="37" t="s">
        <v>1385</v>
      </c>
    </row>
    <row r="569" spans="1:20" x14ac:dyDescent="0.3">
      <c r="A569" s="37" t="s">
        <v>1210</v>
      </c>
      <c r="J569" s="35">
        <v>0</v>
      </c>
      <c r="K569" s="35">
        <v>0</v>
      </c>
      <c r="P569" s="38">
        <v>44255</v>
      </c>
      <c r="Q569" s="39"/>
      <c r="T569" s="37" t="s">
        <v>1385</v>
      </c>
    </row>
    <row r="570" spans="1:20" x14ac:dyDescent="0.3">
      <c r="A570" s="37" t="s">
        <v>1211</v>
      </c>
      <c r="J570" s="35">
        <v>0</v>
      </c>
      <c r="K570" s="35">
        <v>0</v>
      </c>
      <c r="P570" s="38">
        <v>44283</v>
      </c>
      <c r="Q570" s="39"/>
      <c r="T570" s="37" t="s">
        <v>1385</v>
      </c>
    </row>
    <row r="571" spans="1:20" x14ac:dyDescent="0.3">
      <c r="A571" s="37" t="s">
        <v>1212</v>
      </c>
      <c r="J571" s="35">
        <v>0</v>
      </c>
      <c r="K571" s="35">
        <v>0</v>
      </c>
      <c r="P571" s="38">
        <v>44314</v>
      </c>
      <c r="Q571" s="39"/>
      <c r="T571" s="37" t="s">
        <v>1385</v>
      </c>
    </row>
    <row r="572" spans="1:20" x14ac:dyDescent="0.3">
      <c r="A572" s="37" t="s">
        <v>1213</v>
      </c>
      <c r="J572" s="35">
        <v>0</v>
      </c>
      <c r="K572" s="35">
        <v>0</v>
      </c>
      <c r="P572" s="38">
        <v>44344</v>
      </c>
      <c r="Q572" s="39"/>
      <c r="T572" s="37" t="s">
        <v>1385</v>
      </c>
    </row>
    <row r="573" spans="1:20" x14ac:dyDescent="0.3">
      <c r="A573" s="37" t="s">
        <v>1214</v>
      </c>
      <c r="J573" s="35">
        <v>0</v>
      </c>
      <c r="K573" s="35">
        <v>0</v>
      </c>
      <c r="P573" s="38">
        <v>44375</v>
      </c>
      <c r="Q573" s="39"/>
      <c r="T573" s="37" t="s">
        <v>1385</v>
      </c>
    </row>
    <row r="574" spans="1:20" x14ac:dyDescent="0.3">
      <c r="A574" s="37" t="s">
        <v>1215</v>
      </c>
      <c r="J574" s="35">
        <v>52.803234000000003</v>
      </c>
      <c r="K574" s="35">
        <v>48.330711000000001</v>
      </c>
      <c r="P574" s="38"/>
      <c r="Q574" s="39"/>
      <c r="T574" s="37" t="s">
        <v>1386</v>
      </c>
    </row>
    <row r="575" spans="1:20" x14ac:dyDescent="0.3">
      <c r="A575" s="37" t="s">
        <v>1216</v>
      </c>
      <c r="J575" s="35">
        <v>330</v>
      </c>
      <c r="K575" s="35">
        <v>700</v>
      </c>
      <c r="P575" s="38">
        <v>44286</v>
      </c>
      <c r="Q575" s="39">
        <v>44515</v>
      </c>
      <c r="T575" s="37" t="s">
        <v>1387</v>
      </c>
    </row>
    <row r="576" spans="1:20" x14ac:dyDescent="0.3">
      <c r="A576" s="37" t="s">
        <v>1217</v>
      </c>
      <c r="J576" s="35">
        <v>243.6</v>
      </c>
      <c r="K576" s="35">
        <v>243.64</v>
      </c>
      <c r="P576" s="38">
        <v>44225</v>
      </c>
      <c r="Q576" s="39">
        <v>44511</v>
      </c>
      <c r="T576" s="37" t="s">
        <v>1388</v>
      </c>
    </row>
    <row r="577" spans="1:20" x14ac:dyDescent="0.3">
      <c r="A577" s="37" t="s">
        <v>1218</v>
      </c>
      <c r="J577" s="35">
        <v>625.61760000000004</v>
      </c>
      <c r="K577" s="35">
        <v>629.61767999999995</v>
      </c>
      <c r="P577" s="38">
        <v>44256</v>
      </c>
      <c r="Q577" s="39"/>
      <c r="T577" s="37" t="s">
        <v>1389</v>
      </c>
    </row>
    <row r="578" spans="1:20" x14ac:dyDescent="0.3">
      <c r="A578" s="37" t="s">
        <v>1219</v>
      </c>
      <c r="J578" s="35">
        <v>0</v>
      </c>
      <c r="K578" s="35">
        <v>0</v>
      </c>
      <c r="P578" s="38"/>
      <c r="Q578" s="39"/>
      <c r="T578" s="37" t="s">
        <v>1390</v>
      </c>
    </row>
    <row r="579" spans="1:20" x14ac:dyDescent="0.3">
      <c r="A579" s="37" t="s">
        <v>1220</v>
      </c>
      <c r="J579" s="35">
        <v>0</v>
      </c>
      <c r="K579" s="35">
        <v>108.081171</v>
      </c>
      <c r="P579" s="38"/>
      <c r="Q579" s="39"/>
      <c r="T579" s="37" t="s">
        <v>1391</v>
      </c>
    </row>
    <row r="580" spans="1:20" x14ac:dyDescent="0.3">
      <c r="A580" s="37" t="s">
        <v>1221</v>
      </c>
      <c r="J580" s="35">
        <v>22.099144800000001</v>
      </c>
      <c r="K580" s="35">
        <v>22.099144800000001</v>
      </c>
      <c r="P580" s="38"/>
      <c r="Q580" s="39">
        <v>44414</v>
      </c>
      <c r="T580" s="37" t="s">
        <v>1392</v>
      </c>
    </row>
    <row r="581" spans="1:20" x14ac:dyDescent="0.3">
      <c r="A581" s="37" t="s">
        <v>1222</v>
      </c>
      <c r="J581" s="35">
        <v>22.099144800000001</v>
      </c>
      <c r="K581" s="35">
        <v>22.099144800000001</v>
      </c>
      <c r="P581" s="38"/>
      <c r="Q581" s="39">
        <v>44414</v>
      </c>
      <c r="T581" s="37" t="s">
        <v>1393</v>
      </c>
    </row>
    <row r="582" spans="1:20" x14ac:dyDescent="0.3">
      <c r="A582" s="37" t="s">
        <v>1223</v>
      </c>
      <c r="J582" s="35">
        <v>22.099144800000001</v>
      </c>
      <c r="K582" s="35">
        <v>22.651666899999999</v>
      </c>
      <c r="P582" s="38"/>
      <c r="Q582" s="39">
        <v>44414</v>
      </c>
      <c r="T582" s="37" t="s">
        <v>1394</v>
      </c>
    </row>
    <row r="583" spans="1:20" x14ac:dyDescent="0.3">
      <c r="A583" s="37" t="s">
        <v>1224</v>
      </c>
      <c r="J583" s="35">
        <v>22.099144800000001</v>
      </c>
      <c r="K583" s="35">
        <v>22.651666899999999</v>
      </c>
      <c r="P583" s="38">
        <v>44316</v>
      </c>
      <c r="Q583" s="39">
        <v>44414</v>
      </c>
      <c r="T583" s="37" t="s">
        <v>1395</v>
      </c>
    </row>
    <row r="584" spans="1:20" x14ac:dyDescent="0.3">
      <c r="A584" s="37" t="s">
        <v>1225</v>
      </c>
      <c r="J584" s="35">
        <v>22.099144800000001</v>
      </c>
      <c r="K584" s="35">
        <v>22.651666899999999</v>
      </c>
      <c r="P584" s="38">
        <v>44347</v>
      </c>
      <c r="Q584" s="39">
        <v>44414</v>
      </c>
      <c r="T584" s="37" t="s">
        <v>1396</v>
      </c>
    </row>
    <row r="585" spans="1:20" x14ac:dyDescent="0.3">
      <c r="A585" s="37" t="s">
        <v>1226</v>
      </c>
      <c r="J585" s="35">
        <v>22.099144800000001</v>
      </c>
      <c r="K585" s="35">
        <v>22.651666899999999</v>
      </c>
      <c r="P585" s="38">
        <v>44377</v>
      </c>
      <c r="Q585" s="39">
        <v>44414</v>
      </c>
      <c r="T585" s="37" t="s">
        <v>1397</v>
      </c>
    </row>
    <row r="586" spans="1:20" x14ac:dyDescent="0.3">
      <c r="A586" s="37" t="s">
        <v>1227</v>
      </c>
      <c r="J586" s="35">
        <v>60</v>
      </c>
      <c r="K586" s="35">
        <v>213.19</v>
      </c>
      <c r="P586" s="38">
        <v>44317</v>
      </c>
      <c r="Q586" s="39">
        <v>44509</v>
      </c>
      <c r="T586" s="37" t="s">
        <v>1398</v>
      </c>
    </row>
    <row r="587" spans="1:20" x14ac:dyDescent="0.3">
      <c r="A587" s="37" t="s">
        <v>1228</v>
      </c>
      <c r="J587" s="35">
        <v>1148.8512000000001</v>
      </c>
      <c r="K587" s="35">
        <v>1148.8575000000001</v>
      </c>
      <c r="P587" s="38">
        <v>44287</v>
      </c>
      <c r="Q587" s="39"/>
      <c r="T587" s="37" t="s">
        <v>1399</v>
      </c>
    </row>
    <row r="588" spans="1:20" x14ac:dyDescent="0.3">
      <c r="A588" s="37" t="s">
        <v>1229</v>
      </c>
      <c r="J588" s="35">
        <v>445.45</v>
      </c>
      <c r="K588" s="35">
        <v>445.45</v>
      </c>
      <c r="P588" s="38">
        <v>44347</v>
      </c>
      <c r="Q588" s="39">
        <v>44515</v>
      </c>
      <c r="T588" s="37" t="s">
        <v>1400</v>
      </c>
    </row>
    <row r="589" spans="1:20" x14ac:dyDescent="0.3">
      <c r="A589" s="37" t="s">
        <v>1230</v>
      </c>
      <c r="J589" s="35">
        <v>70.849999999999994</v>
      </c>
      <c r="K589" s="35">
        <v>229.98</v>
      </c>
      <c r="P589" s="38">
        <v>44327</v>
      </c>
      <c r="Q589" s="39">
        <v>44512</v>
      </c>
      <c r="T589" s="37" t="s">
        <v>1401</v>
      </c>
    </row>
    <row r="590" spans="1:20" x14ac:dyDescent="0.3">
      <c r="A590" s="37" t="s">
        <v>1231</v>
      </c>
      <c r="J590" s="35">
        <v>127.28</v>
      </c>
      <c r="K590" s="35">
        <v>462.26</v>
      </c>
      <c r="P590" s="38">
        <v>44336</v>
      </c>
      <c r="Q590" s="39"/>
      <c r="T590" s="37" t="s">
        <v>1402</v>
      </c>
    </row>
    <row r="591" spans="1:20" x14ac:dyDescent="0.3">
      <c r="A591" s="37" t="s">
        <v>1232</v>
      </c>
      <c r="J591" s="35">
        <v>50</v>
      </c>
      <c r="K591" s="35">
        <v>100</v>
      </c>
      <c r="P591" s="38">
        <v>44337</v>
      </c>
      <c r="Q591" s="39"/>
      <c r="T591" s="37" t="s">
        <v>1403</v>
      </c>
    </row>
    <row r="592" spans="1:20" x14ac:dyDescent="0.3">
      <c r="A592" s="37" t="s">
        <v>1233</v>
      </c>
      <c r="J592" s="35">
        <v>6330</v>
      </c>
      <c r="K592" s="35">
        <v>6330</v>
      </c>
      <c r="P592" s="38">
        <v>44373</v>
      </c>
      <c r="Q592" s="39">
        <v>44414</v>
      </c>
      <c r="T592" s="37" t="s">
        <v>1404</v>
      </c>
    </row>
    <row r="593" spans="1:20" x14ac:dyDescent="0.3">
      <c r="A593" s="37" t="s">
        <v>1234</v>
      </c>
      <c r="J593" s="35">
        <v>180</v>
      </c>
      <c r="K593" s="35">
        <v>180</v>
      </c>
      <c r="P593" s="38">
        <v>44348</v>
      </c>
      <c r="Q593" s="39">
        <v>44595</v>
      </c>
      <c r="T593" s="37" t="s">
        <v>1405</v>
      </c>
    </row>
    <row r="594" spans="1:20" x14ac:dyDescent="0.3">
      <c r="A594" s="37" t="s">
        <v>1235</v>
      </c>
      <c r="J594" s="35">
        <v>50</v>
      </c>
      <c r="K594" s="35">
        <v>220</v>
      </c>
      <c r="P594" s="38">
        <v>44365</v>
      </c>
      <c r="Q594" s="39"/>
      <c r="T594" s="37" t="s">
        <v>1406</v>
      </c>
    </row>
    <row r="595" spans="1:20" x14ac:dyDescent="0.3">
      <c r="A595" s="37" t="s">
        <v>1236</v>
      </c>
      <c r="J595" s="35">
        <v>0</v>
      </c>
      <c r="K595" s="35">
        <v>0</v>
      </c>
      <c r="P595" s="38">
        <v>44346</v>
      </c>
      <c r="Q595" s="39"/>
      <c r="T595" s="37" t="s">
        <v>1407</v>
      </c>
    </row>
    <row r="596" spans="1:20" x14ac:dyDescent="0.3">
      <c r="A596" s="37" t="s">
        <v>1237</v>
      </c>
      <c r="J596" s="35">
        <v>0</v>
      </c>
      <c r="K596" s="35">
        <v>0</v>
      </c>
      <c r="P596" s="38">
        <v>44530</v>
      </c>
      <c r="Q596" s="39"/>
      <c r="T596" s="37" t="s">
        <v>1408</v>
      </c>
    </row>
    <row r="597" spans="1:20" x14ac:dyDescent="0.3">
      <c r="A597" s="37" t="s">
        <v>1238</v>
      </c>
      <c r="J597" s="35">
        <v>127.26</v>
      </c>
      <c r="K597" s="35">
        <v>202.77</v>
      </c>
      <c r="P597" s="38">
        <v>44362</v>
      </c>
      <c r="Q597" s="39"/>
      <c r="T597" s="37" t="s">
        <v>1409</v>
      </c>
    </row>
    <row r="598" spans="1:20" x14ac:dyDescent="0.3">
      <c r="A598" s="37" t="s">
        <v>1239</v>
      </c>
      <c r="J598" s="35">
        <v>1148.8512000000001</v>
      </c>
      <c r="K598" s="35">
        <v>1148.8575000000001</v>
      </c>
      <c r="P598" s="38">
        <v>44317</v>
      </c>
      <c r="Q598" s="39"/>
      <c r="T598" s="37" t="s">
        <v>1410</v>
      </c>
    </row>
    <row r="599" spans="1:20" x14ac:dyDescent="0.3">
      <c r="A599" s="37" t="s">
        <v>1240</v>
      </c>
      <c r="J599" s="35">
        <v>127.26</v>
      </c>
      <c r="K599" s="35">
        <v>145.63999999999999</v>
      </c>
      <c r="P599" s="38">
        <v>44372</v>
      </c>
      <c r="Q599" s="39"/>
      <c r="T599" s="37" t="s">
        <v>1411</v>
      </c>
    </row>
    <row r="600" spans="1:20" x14ac:dyDescent="0.3">
      <c r="A600" s="37" t="s">
        <v>1241</v>
      </c>
      <c r="J600" s="35">
        <v>59.9</v>
      </c>
      <c r="K600" s="35">
        <v>101</v>
      </c>
      <c r="P600" s="38">
        <v>44368</v>
      </c>
      <c r="Q600" s="39">
        <v>44498</v>
      </c>
      <c r="T600" s="37" t="s">
        <v>1412</v>
      </c>
    </row>
    <row r="601" spans="1:20" x14ac:dyDescent="0.3">
      <c r="A601" s="37" t="s">
        <v>1242</v>
      </c>
      <c r="J601" s="35">
        <v>850</v>
      </c>
      <c r="K601" s="35">
        <v>850</v>
      </c>
      <c r="P601" s="38">
        <v>44368</v>
      </c>
      <c r="Q601" s="39">
        <v>44495</v>
      </c>
      <c r="T601" s="37" t="s">
        <v>1413</v>
      </c>
    </row>
    <row r="602" spans="1:20" x14ac:dyDescent="0.3">
      <c r="A602" s="37" t="s">
        <v>1243</v>
      </c>
      <c r="J602" s="35">
        <v>839.13</v>
      </c>
      <c r="K602" s="35">
        <v>839.13</v>
      </c>
      <c r="P602" s="38">
        <v>44407</v>
      </c>
      <c r="Q602" s="39"/>
      <c r="T602" s="37" t="s">
        <v>1414</v>
      </c>
    </row>
    <row r="603" spans="1:20" x14ac:dyDescent="0.3">
      <c r="A603" s="37" t="s">
        <v>1244</v>
      </c>
      <c r="J603" s="35">
        <v>550</v>
      </c>
      <c r="K603" s="35">
        <v>500</v>
      </c>
      <c r="P603" s="38"/>
      <c r="Q603" s="39"/>
      <c r="T603" s="37" t="s">
        <v>1415</v>
      </c>
    </row>
    <row r="604" spans="1:20" x14ac:dyDescent="0.3">
      <c r="A604" s="37" t="s">
        <v>1245</v>
      </c>
      <c r="J604" s="35">
        <v>175</v>
      </c>
      <c r="K604" s="35">
        <v>175</v>
      </c>
      <c r="P604" s="38">
        <v>44397</v>
      </c>
      <c r="Q604" s="39"/>
      <c r="T604" s="37" t="s">
        <v>1416</v>
      </c>
    </row>
    <row r="605" spans="1:20" x14ac:dyDescent="0.3">
      <c r="A605" s="37" t="s">
        <v>1246</v>
      </c>
      <c r="J605" s="35">
        <v>1094.5923</v>
      </c>
      <c r="K605" s="35">
        <v>1094.5923</v>
      </c>
      <c r="P605" s="38">
        <v>44348</v>
      </c>
      <c r="Q605" s="39"/>
      <c r="T605" s="37" t="s">
        <v>1417</v>
      </c>
    </row>
    <row r="606" spans="1:20" x14ac:dyDescent="0.3">
      <c r="A606" s="37" t="s">
        <v>1247</v>
      </c>
      <c r="J606" s="35">
        <v>2032.8366960000001</v>
      </c>
      <c r="K606" s="35">
        <v>11.480296299999999</v>
      </c>
      <c r="P606" s="38">
        <v>44397</v>
      </c>
      <c r="Q606" s="39"/>
      <c r="T606" s="37" t="s">
        <v>1418</v>
      </c>
    </row>
    <row r="607" spans="1:20" x14ac:dyDescent="0.3">
      <c r="A607" s="37" t="s">
        <v>1248</v>
      </c>
      <c r="J607" s="35">
        <v>2032.8366960000001</v>
      </c>
      <c r="K607" s="35">
        <v>11.4806296</v>
      </c>
      <c r="P607" s="38">
        <v>44428</v>
      </c>
      <c r="Q607" s="39"/>
      <c r="T607" s="37" t="s">
        <v>1419</v>
      </c>
    </row>
    <row r="608" spans="1:20" x14ac:dyDescent="0.3">
      <c r="A608" s="37" t="s">
        <v>1249</v>
      </c>
      <c r="J608" s="35">
        <v>2032.8366960000001</v>
      </c>
      <c r="K608" s="35">
        <v>11.480296299999999</v>
      </c>
      <c r="P608" s="38">
        <v>44459</v>
      </c>
      <c r="Q608" s="39"/>
      <c r="T608" s="37" t="s">
        <v>1420</v>
      </c>
    </row>
    <row r="609" spans="1:20" x14ac:dyDescent="0.3">
      <c r="A609" s="37" t="s">
        <v>1250</v>
      </c>
      <c r="J609" s="35">
        <v>2032.8366960000001</v>
      </c>
      <c r="K609" s="35">
        <v>11.480296299999999</v>
      </c>
      <c r="P609" s="38">
        <v>44489</v>
      </c>
      <c r="Q609" s="39"/>
      <c r="T609" s="37" t="s">
        <v>1421</v>
      </c>
    </row>
    <row r="610" spans="1:20" x14ac:dyDescent="0.3">
      <c r="A610" s="37" t="s">
        <v>1251</v>
      </c>
      <c r="J610" s="35">
        <v>2032.8366960000001</v>
      </c>
      <c r="K610" s="35">
        <v>11.4807407</v>
      </c>
      <c r="P610" s="38">
        <v>44520</v>
      </c>
      <c r="Q610" s="39"/>
      <c r="T610" s="37" t="s">
        <v>1422</v>
      </c>
    </row>
    <row r="611" spans="1:20" x14ac:dyDescent="0.3">
      <c r="A611" s="37" t="s">
        <v>1252</v>
      </c>
      <c r="J611" s="35">
        <v>2032.8366960000001</v>
      </c>
      <c r="K611" s="35">
        <v>11.480185199999999</v>
      </c>
      <c r="P611" s="38">
        <v>44550</v>
      </c>
      <c r="Q611" s="39"/>
      <c r="T611" s="37" t="s">
        <v>1423</v>
      </c>
    </row>
    <row r="612" spans="1:20" x14ac:dyDescent="0.3">
      <c r="A612" s="37" t="s">
        <v>1253</v>
      </c>
      <c r="J612" s="35">
        <v>2032.8366960000001</v>
      </c>
      <c r="K612" s="35">
        <v>11.480407400000001</v>
      </c>
      <c r="P612" s="38">
        <v>44581</v>
      </c>
      <c r="Q612" s="39"/>
      <c r="T612" s="37" t="s">
        <v>1424</v>
      </c>
    </row>
    <row r="613" spans="1:20" x14ac:dyDescent="0.3">
      <c r="A613" s="37" t="s">
        <v>1254</v>
      </c>
      <c r="J613" s="35">
        <v>2032.8366960000001</v>
      </c>
      <c r="K613" s="35">
        <v>11.4806296</v>
      </c>
      <c r="P613" s="38">
        <v>44612</v>
      </c>
      <c r="Q613" s="39"/>
      <c r="T613" s="37" t="s">
        <v>1425</v>
      </c>
    </row>
    <row r="614" spans="1:20" x14ac:dyDescent="0.3">
      <c r="A614" s="37" t="s">
        <v>1255</v>
      </c>
      <c r="J614" s="35">
        <v>2032.8366960000001</v>
      </c>
      <c r="K614" s="35">
        <v>11.7672676</v>
      </c>
      <c r="P614" s="38">
        <v>44640</v>
      </c>
      <c r="Q614" s="39"/>
      <c r="T614" s="37" t="s">
        <v>1426</v>
      </c>
    </row>
    <row r="615" spans="1:20" x14ac:dyDescent="0.3">
      <c r="A615" s="37" t="s">
        <v>1256</v>
      </c>
      <c r="J615" s="35">
        <v>2032.8366960000001</v>
      </c>
      <c r="K615" s="35">
        <v>11.7671565</v>
      </c>
      <c r="P615" s="38">
        <v>44671</v>
      </c>
      <c r="Q615" s="39"/>
      <c r="T615" s="37" t="s">
        <v>1427</v>
      </c>
    </row>
    <row r="616" spans="1:20" x14ac:dyDescent="0.3">
      <c r="A616" s="37" t="s">
        <v>1257</v>
      </c>
      <c r="J616" s="35">
        <v>2032.8366960000001</v>
      </c>
      <c r="K616" s="35">
        <v>11.7673787</v>
      </c>
      <c r="P616" s="38">
        <v>44701</v>
      </c>
      <c r="Q616" s="39"/>
      <c r="T616" s="37" t="s">
        <v>1428</v>
      </c>
    </row>
    <row r="617" spans="1:20" x14ac:dyDescent="0.3">
      <c r="A617" s="37" t="s">
        <v>1258</v>
      </c>
      <c r="J617" s="35">
        <v>2032.8366960000001</v>
      </c>
      <c r="K617" s="35">
        <v>11.7674898</v>
      </c>
      <c r="P617" s="38">
        <v>44732</v>
      </c>
      <c r="Q617" s="39"/>
      <c r="T617" s="37" t="s">
        <v>1429</v>
      </c>
    </row>
    <row r="618" spans="1:20" x14ac:dyDescent="0.3">
      <c r="A618" s="37" t="s">
        <v>1259</v>
      </c>
      <c r="J618" s="35">
        <v>274.40740499999998</v>
      </c>
      <c r="K618" s="35">
        <v>274.40740499999998</v>
      </c>
      <c r="P618" s="38">
        <v>44409</v>
      </c>
      <c r="Q618" s="39"/>
      <c r="T618" s="37" t="s">
        <v>1430</v>
      </c>
    </row>
    <row r="619" spans="1:20" x14ac:dyDescent="0.3">
      <c r="A619" s="37" t="s">
        <v>1260</v>
      </c>
      <c r="J619" s="35">
        <v>1049.3237999999999</v>
      </c>
      <c r="K619" s="35">
        <v>1049.3237999999999</v>
      </c>
      <c r="P619" s="38">
        <v>44412</v>
      </c>
      <c r="Q619" s="39"/>
      <c r="T619" s="37" t="s">
        <v>1431</v>
      </c>
    </row>
    <row r="620" spans="1:20" x14ac:dyDescent="0.3">
      <c r="A620" s="37" t="s">
        <v>1261</v>
      </c>
      <c r="J620" s="35">
        <v>942.3537</v>
      </c>
      <c r="K620" s="35">
        <v>942.35355000000004</v>
      </c>
      <c r="P620" s="38">
        <v>44440</v>
      </c>
      <c r="Q620" s="39"/>
      <c r="T620" s="37" t="s">
        <v>1432</v>
      </c>
    </row>
    <row r="621" spans="1:20" x14ac:dyDescent="0.3">
      <c r="A621" s="37" t="s">
        <v>1262</v>
      </c>
      <c r="J621" s="35">
        <v>0</v>
      </c>
      <c r="K621" s="35">
        <v>0</v>
      </c>
      <c r="P621" s="38">
        <v>44456</v>
      </c>
      <c r="Q621" s="39"/>
      <c r="T621" s="37" t="s">
        <v>1433</v>
      </c>
    </row>
    <row r="622" spans="1:20" x14ac:dyDescent="0.3">
      <c r="A622" s="37" t="s">
        <v>1263</v>
      </c>
      <c r="J622" s="35">
        <v>0</v>
      </c>
      <c r="K622" s="35">
        <v>108.081171</v>
      </c>
      <c r="P622" s="38"/>
      <c r="Q622" s="39"/>
      <c r="T622" s="37" t="s">
        <v>1434</v>
      </c>
    </row>
    <row r="623" spans="1:20" x14ac:dyDescent="0.3">
      <c r="A623" s="37" t="s">
        <v>1264</v>
      </c>
      <c r="J623" s="35">
        <v>66.355439399999995</v>
      </c>
      <c r="K623" s="35">
        <v>66.355669199999994</v>
      </c>
      <c r="P623" s="38">
        <v>44397</v>
      </c>
      <c r="Q623" s="39"/>
      <c r="T623" s="37" t="s">
        <v>1435</v>
      </c>
    </row>
    <row r="624" spans="1:20" x14ac:dyDescent="0.3">
      <c r="A624" s="37" t="s">
        <v>1265</v>
      </c>
      <c r="J624" s="35">
        <v>66.355439399999995</v>
      </c>
      <c r="K624" s="35">
        <v>66.355669199999994</v>
      </c>
      <c r="P624" s="38">
        <v>44428</v>
      </c>
      <c r="Q624" s="39"/>
      <c r="T624" s="37" t="s">
        <v>1435</v>
      </c>
    </row>
    <row r="625" spans="1:20" x14ac:dyDescent="0.3">
      <c r="A625" s="37" t="s">
        <v>1266</v>
      </c>
      <c r="J625" s="35">
        <v>66.355439399999995</v>
      </c>
      <c r="K625" s="35">
        <v>66.355669199999994</v>
      </c>
      <c r="P625" s="38">
        <v>44459</v>
      </c>
      <c r="Q625" s="39"/>
      <c r="T625" s="37" t="s">
        <v>1435</v>
      </c>
    </row>
    <row r="626" spans="1:20" x14ac:dyDescent="0.3">
      <c r="A626" s="37" t="s">
        <v>1267</v>
      </c>
      <c r="J626" s="35">
        <v>66.355784099999994</v>
      </c>
      <c r="K626" s="35">
        <v>66.355669199999994</v>
      </c>
      <c r="P626" s="38">
        <v>44489</v>
      </c>
      <c r="Q626" s="39"/>
      <c r="T626" s="37" t="s">
        <v>1435</v>
      </c>
    </row>
    <row r="627" spans="1:20" x14ac:dyDescent="0.3">
      <c r="A627" s="37" t="s">
        <v>1268</v>
      </c>
      <c r="J627" s="35">
        <v>0</v>
      </c>
      <c r="K627" s="35">
        <v>0</v>
      </c>
      <c r="P627" s="38">
        <v>44521</v>
      </c>
      <c r="Q627" s="39"/>
      <c r="T627" s="37" t="s">
        <v>1435</v>
      </c>
    </row>
    <row r="628" spans="1:20" x14ac:dyDescent="0.3">
      <c r="A628" s="37" t="s">
        <v>1269</v>
      </c>
      <c r="J628" s="35">
        <v>66.355439399999995</v>
      </c>
      <c r="K628" s="35">
        <v>0</v>
      </c>
      <c r="P628" s="38">
        <v>44550</v>
      </c>
      <c r="Q628" s="39"/>
      <c r="T628" s="37" t="s">
        <v>1435</v>
      </c>
    </row>
    <row r="629" spans="1:20" x14ac:dyDescent="0.3">
      <c r="A629" s="37" t="s">
        <v>1270</v>
      </c>
      <c r="J629" s="35">
        <v>66.355439399999995</v>
      </c>
      <c r="K629" s="35">
        <v>0</v>
      </c>
      <c r="P629" s="38">
        <v>44581</v>
      </c>
      <c r="Q629" s="39"/>
      <c r="T629" s="37" t="s">
        <v>1435</v>
      </c>
    </row>
    <row r="630" spans="1:20" x14ac:dyDescent="0.3">
      <c r="A630" s="37" t="s">
        <v>1271</v>
      </c>
      <c r="J630" s="35">
        <v>66.355439399999995</v>
      </c>
      <c r="K630" s="35">
        <v>0</v>
      </c>
      <c r="P630" s="38">
        <v>44612</v>
      </c>
      <c r="Q630" s="39"/>
      <c r="T630" s="37" t="s">
        <v>1435</v>
      </c>
    </row>
    <row r="631" spans="1:20" x14ac:dyDescent="0.3">
      <c r="A631" s="37" t="s">
        <v>1272</v>
      </c>
      <c r="J631" s="35">
        <v>66.355439399999995</v>
      </c>
      <c r="K631" s="35">
        <v>0</v>
      </c>
      <c r="P631" s="38">
        <v>44640</v>
      </c>
      <c r="Q631" s="39"/>
      <c r="T631" s="37" t="s">
        <v>1435</v>
      </c>
    </row>
    <row r="632" spans="1:20" x14ac:dyDescent="0.3">
      <c r="A632" s="37" t="s">
        <v>1273</v>
      </c>
      <c r="J632" s="35">
        <v>66.355439399999995</v>
      </c>
      <c r="K632" s="35">
        <v>0</v>
      </c>
      <c r="P632" s="38">
        <v>44671</v>
      </c>
      <c r="Q632" s="39"/>
      <c r="T632" s="37" t="s">
        <v>1435</v>
      </c>
    </row>
    <row r="633" spans="1:20" x14ac:dyDescent="0.3">
      <c r="A633" s="37" t="s">
        <v>1274</v>
      </c>
      <c r="J633" s="35">
        <v>66.355439399999995</v>
      </c>
      <c r="K633" s="35">
        <v>0</v>
      </c>
      <c r="P633" s="38">
        <v>44701</v>
      </c>
      <c r="Q633" s="39"/>
      <c r="T633" s="37" t="s">
        <v>1435</v>
      </c>
    </row>
    <row r="634" spans="1:20" x14ac:dyDescent="0.3">
      <c r="A634" s="37" t="s">
        <v>1275</v>
      </c>
      <c r="J634" s="35">
        <v>66.355439399999995</v>
      </c>
      <c r="K634" s="35">
        <v>0</v>
      </c>
      <c r="P634" s="38">
        <v>44732</v>
      </c>
      <c r="Q634" s="39"/>
      <c r="T634" s="37" t="s">
        <v>1435</v>
      </c>
    </row>
    <row r="635" spans="1:20" x14ac:dyDescent="0.3">
      <c r="A635" s="37" t="s">
        <v>1276</v>
      </c>
      <c r="J635" s="35">
        <v>335</v>
      </c>
      <c r="K635" s="35">
        <v>335</v>
      </c>
      <c r="P635" s="38">
        <v>44469</v>
      </c>
      <c r="Q635" s="39"/>
      <c r="T635" s="37" t="s">
        <v>1436</v>
      </c>
    </row>
    <row r="636" spans="1:20" x14ac:dyDescent="0.3">
      <c r="A636" s="37" t="s">
        <v>1277</v>
      </c>
      <c r="J636" s="35">
        <v>300</v>
      </c>
      <c r="K636" s="35">
        <v>300</v>
      </c>
      <c r="P636" s="38">
        <v>44462</v>
      </c>
      <c r="Q636" s="39">
        <v>44494</v>
      </c>
      <c r="T636" s="37" t="s">
        <v>1437</v>
      </c>
    </row>
    <row r="637" spans="1:20" x14ac:dyDescent="0.3">
      <c r="A637" s="37" t="s">
        <v>1278</v>
      </c>
      <c r="J637" s="35">
        <v>335</v>
      </c>
      <c r="K637" s="35">
        <v>335</v>
      </c>
      <c r="P637" s="38">
        <v>44468</v>
      </c>
      <c r="Q637" s="39"/>
      <c r="T637" s="37" t="s">
        <v>1438</v>
      </c>
    </row>
    <row r="638" spans="1:20" x14ac:dyDescent="0.3">
      <c r="A638" s="37" t="s">
        <v>1279</v>
      </c>
      <c r="J638" s="35">
        <v>24.610462500000001</v>
      </c>
      <c r="K638" s="35">
        <v>24.609968500000001</v>
      </c>
      <c r="P638" s="38">
        <v>44467</v>
      </c>
      <c r="Q638" s="39"/>
      <c r="T638" s="37" t="s">
        <v>1439</v>
      </c>
    </row>
    <row r="639" spans="1:20" x14ac:dyDescent="0.3">
      <c r="A639" s="37" t="s">
        <v>1280</v>
      </c>
      <c r="J639" s="35">
        <v>45.545445000000001</v>
      </c>
      <c r="K639" s="35">
        <v>0</v>
      </c>
      <c r="P639" s="38">
        <v>44397</v>
      </c>
      <c r="Q639" s="39"/>
      <c r="T639" s="37" t="s">
        <v>1440</v>
      </c>
    </row>
    <row r="640" spans="1:20" x14ac:dyDescent="0.3">
      <c r="A640" s="37" t="s">
        <v>1281</v>
      </c>
      <c r="J640" s="35">
        <v>45.545445000000001</v>
      </c>
      <c r="K640" s="35">
        <v>45.545445000000001</v>
      </c>
      <c r="P640" s="38">
        <v>44428</v>
      </c>
      <c r="Q640" s="39"/>
      <c r="T640" s="37" t="s">
        <v>1440</v>
      </c>
    </row>
    <row r="641" spans="1:20" x14ac:dyDescent="0.3">
      <c r="A641" s="37" t="s">
        <v>1282</v>
      </c>
      <c r="J641" s="35">
        <v>45.545445000000001</v>
      </c>
      <c r="K641" s="35">
        <v>45.545445000000001</v>
      </c>
      <c r="P641" s="38">
        <v>44459</v>
      </c>
      <c r="Q641" s="39"/>
      <c r="T641" s="37" t="s">
        <v>1440</v>
      </c>
    </row>
    <row r="642" spans="1:20" x14ac:dyDescent="0.3">
      <c r="A642" s="37" t="s">
        <v>1283</v>
      </c>
      <c r="J642" s="35">
        <v>45.545445000000001</v>
      </c>
      <c r="K642" s="35">
        <v>0</v>
      </c>
      <c r="P642" s="38">
        <v>44489</v>
      </c>
      <c r="Q642" s="39"/>
      <c r="T642" s="37" t="s">
        <v>1440</v>
      </c>
    </row>
    <row r="643" spans="1:20" x14ac:dyDescent="0.3">
      <c r="A643" s="37" t="s">
        <v>1284</v>
      </c>
      <c r="J643" s="35">
        <v>45.545445000000001</v>
      </c>
      <c r="K643" s="35">
        <v>0</v>
      </c>
      <c r="P643" s="38">
        <v>44520</v>
      </c>
      <c r="Q643" s="39"/>
      <c r="T643" s="37" t="s">
        <v>1440</v>
      </c>
    </row>
    <row r="644" spans="1:20" x14ac:dyDescent="0.3">
      <c r="A644" s="37" t="s">
        <v>1285</v>
      </c>
      <c r="J644" s="35">
        <v>45.545445000000001</v>
      </c>
      <c r="K644" s="35">
        <v>0</v>
      </c>
      <c r="P644" s="38">
        <v>44550</v>
      </c>
      <c r="Q644" s="39"/>
      <c r="T644" s="37" t="s">
        <v>1440</v>
      </c>
    </row>
    <row r="645" spans="1:20" x14ac:dyDescent="0.3">
      <c r="A645" s="37" t="s">
        <v>1286</v>
      </c>
      <c r="J645" s="35">
        <v>0</v>
      </c>
      <c r="K645" s="35">
        <v>0</v>
      </c>
      <c r="P645" s="38">
        <v>44581</v>
      </c>
      <c r="Q645" s="39"/>
      <c r="T645" s="37" t="s">
        <v>1440</v>
      </c>
    </row>
    <row r="646" spans="1:20" x14ac:dyDescent="0.3">
      <c r="A646" s="37" t="s">
        <v>1287</v>
      </c>
      <c r="J646" s="35">
        <v>0</v>
      </c>
      <c r="K646" s="35">
        <v>0</v>
      </c>
      <c r="P646" s="38">
        <v>44612</v>
      </c>
      <c r="Q646" s="39"/>
      <c r="T646" s="37" t="s">
        <v>1440</v>
      </c>
    </row>
    <row r="647" spans="1:20" x14ac:dyDescent="0.3">
      <c r="A647" s="37" t="s">
        <v>1288</v>
      </c>
      <c r="J647" s="35">
        <v>0</v>
      </c>
      <c r="K647" s="35">
        <v>0</v>
      </c>
      <c r="P647" s="38">
        <v>44640</v>
      </c>
      <c r="Q647" s="39"/>
      <c r="T647" s="37" t="s">
        <v>1440</v>
      </c>
    </row>
    <row r="648" spans="1:20" x14ac:dyDescent="0.3">
      <c r="A648" s="37" t="s">
        <v>1289</v>
      </c>
      <c r="J648" s="35">
        <v>0</v>
      </c>
      <c r="K648" s="35">
        <v>0</v>
      </c>
      <c r="P648" s="38">
        <v>44671</v>
      </c>
      <c r="Q648" s="39"/>
      <c r="T648" s="37" t="s">
        <v>1440</v>
      </c>
    </row>
    <row r="649" spans="1:20" x14ac:dyDescent="0.3">
      <c r="A649" s="37" t="s">
        <v>1290</v>
      </c>
      <c r="J649" s="35">
        <v>0</v>
      </c>
      <c r="K649" s="35">
        <v>0</v>
      </c>
      <c r="P649" s="38">
        <v>44701</v>
      </c>
      <c r="Q649" s="39"/>
      <c r="T649" s="37" t="s">
        <v>1440</v>
      </c>
    </row>
    <row r="650" spans="1:20" x14ac:dyDescent="0.3">
      <c r="A650" s="37" t="s">
        <v>1291</v>
      </c>
      <c r="J650" s="35">
        <v>0</v>
      </c>
      <c r="K650" s="35">
        <v>0</v>
      </c>
      <c r="P650" s="38">
        <v>44732</v>
      </c>
      <c r="Q650" s="39"/>
      <c r="T650" s="37" t="s">
        <v>1440</v>
      </c>
    </row>
    <row r="651" spans="1:20" x14ac:dyDescent="0.3">
      <c r="A651" s="37" t="s">
        <v>1292</v>
      </c>
      <c r="J651" s="35">
        <v>94.443749199999999</v>
      </c>
      <c r="K651" s="35">
        <v>0</v>
      </c>
      <c r="P651" s="38">
        <v>44397</v>
      </c>
      <c r="Q651" s="39"/>
      <c r="T651" s="37" t="s">
        <v>1441</v>
      </c>
    </row>
    <row r="652" spans="1:20" x14ac:dyDescent="0.3">
      <c r="A652" s="37" t="s">
        <v>1293</v>
      </c>
      <c r="J652" s="35">
        <v>94.443749199999999</v>
      </c>
      <c r="K652" s="35">
        <v>94.445837999999995</v>
      </c>
      <c r="P652" s="38">
        <v>44428</v>
      </c>
      <c r="Q652" s="39"/>
      <c r="T652" s="37" t="s">
        <v>1441</v>
      </c>
    </row>
    <row r="653" spans="1:20" x14ac:dyDescent="0.3">
      <c r="A653" s="37" t="s">
        <v>1294</v>
      </c>
      <c r="J653" s="35">
        <v>94.443749199999999</v>
      </c>
      <c r="K653" s="35">
        <v>94.445837999999995</v>
      </c>
      <c r="P653" s="38">
        <v>44459</v>
      </c>
      <c r="Q653" s="39"/>
      <c r="T653" s="37" t="s">
        <v>1441</v>
      </c>
    </row>
    <row r="654" spans="1:20" x14ac:dyDescent="0.3">
      <c r="A654" s="37" t="s">
        <v>1295</v>
      </c>
      <c r="J654" s="35">
        <v>94.445987200000005</v>
      </c>
      <c r="K654" s="35">
        <v>0</v>
      </c>
      <c r="P654" s="38">
        <v>44489</v>
      </c>
      <c r="Q654" s="39"/>
      <c r="T654" s="37" t="s">
        <v>1441</v>
      </c>
    </row>
    <row r="655" spans="1:20" x14ac:dyDescent="0.3">
      <c r="A655" s="37" t="s">
        <v>1296</v>
      </c>
      <c r="J655" s="35">
        <v>94.445987200000005</v>
      </c>
      <c r="K655" s="35">
        <v>0</v>
      </c>
      <c r="P655" s="38">
        <v>44520</v>
      </c>
      <c r="Q655" s="39"/>
      <c r="T655" s="37" t="s">
        <v>1441</v>
      </c>
    </row>
    <row r="656" spans="1:20" x14ac:dyDescent="0.3">
      <c r="A656" s="37" t="s">
        <v>1297</v>
      </c>
      <c r="J656" s="35">
        <v>94.445987200000005</v>
      </c>
      <c r="K656" s="35">
        <v>0</v>
      </c>
      <c r="P656" s="38">
        <v>44550</v>
      </c>
      <c r="Q656" s="39"/>
      <c r="T656" s="37" t="s">
        <v>1441</v>
      </c>
    </row>
    <row r="657" spans="1:20" x14ac:dyDescent="0.3">
      <c r="A657" s="37" t="s">
        <v>1298</v>
      </c>
      <c r="J657" s="35">
        <v>0</v>
      </c>
      <c r="K657" s="35">
        <v>0</v>
      </c>
      <c r="P657" s="38">
        <v>44581</v>
      </c>
      <c r="Q657" s="39"/>
      <c r="T657" s="37" t="s">
        <v>1441</v>
      </c>
    </row>
    <row r="658" spans="1:20" x14ac:dyDescent="0.3">
      <c r="A658" s="37" t="s">
        <v>1299</v>
      </c>
      <c r="J658" s="35">
        <v>0</v>
      </c>
      <c r="K658" s="35">
        <v>0</v>
      </c>
      <c r="P658" s="38">
        <v>44612</v>
      </c>
      <c r="Q658" s="39"/>
      <c r="T658" s="37" t="s">
        <v>1441</v>
      </c>
    </row>
    <row r="659" spans="1:20" x14ac:dyDescent="0.3">
      <c r="A659" s="37" t="s">
        <v>1300</v>
      </c>
      <c r="J659" s="35">
        <v>0</v>
      </c>
      <c r="K659" s="35">
        <v>0</v>
      </c>
      <c r="P659" s="38">
        <v>44640</v>
      </c>
      <c r="Q659" s="39"/>
      <c r="T659" s="37" t="s">
        <v>1441</v>
      </c>
    </row>
    <row r="660" spans="1:20" x14ac:dyDescent="0.3">
      <c r="A660" s="37" t="s">
        <v>1301</v>
      </c>
      <c r="J660" s="35">
        <v>0</v>
      </c>
      <c r="K660" s="35">
        <v>0</v>
      </c>
      <c r="P660" s="38">
        <v>44671</v>
      </c>
      <c r="Q660" s="39"/>
      <c r="T660" s="37" t="s">
        <v>1441</v>
      </c>
    </row>
    <row r="661" spans="1:20" x14ac:dyDescent="0.3">
      <c r="A661" s="37" t="s">
        <v>1302</v>
      </c>
      <c r="J661" s="35">
        <v>0</v>
      </c>
      <c r="K661" s="35">
        <v>0</v>
      </c>
      <c r="P661" s="38">
        <v>44701</v>
      </c>
      <c r="Q661" s="39"/>
      <c r="T661" s="37" t="s">
        <v>1441</v>
      </c>
    </row>
    <row r="662" spans="1:20" x14ac:dyDescent="0.3">
      <c r="A662" s="37" t="s">
        <v>1303</v>
      </c>
      <c r="J662" s="35">
        <v>0</v>
      </c>
      <c r="K662" s="35">
        <v>0</v>
      </c>
      <c r="P662" s="38">
        <v>44732</v>
      </c>
      <c r="Q662" s="39"/>
      <c r="T662" s="37" t="s">
        <v>1441</v>
      </c>
    </row>
    <row r="663" spans="1:20" x14ac:dyDescent="0.3">
      <c r="A663" s="37" t="s">
        <v>1304</v>
      </c>
      <c r="J663" s="35">
        <v>0</v>
      </c>
      <c r="K663" s="35">
        <v>0</v>
      </c>
      <c r="P663" s="38">
        <v>44498</v>
      </c>
      <c r="Q663" s="39">
        <v>44565</v>
      </c>
      <c r="T663" s="37" t="s">
        <v>1442</v>
      </c>
    </row>
    <row r="664" spans="1:20" x14ac:dyDescent="0.3">
      <c r="A664" s="37" t="s">
        <v>1305</v>
      </c>
      <c r="J664" s="35">
        <v>912.36554999999998</v>
      </c>
      <c r="K664" s="35">
        <v>912.36554999999998</v>
      </c>
      <c r="P664" s="38">
        <v>44473</v>
      </c>
      <c r="Q664" s="39"/>
      <c r="T664" s="37" t="s">
        <v>1443</v>
      </c>
    </row>
    <row r="665" spans="1:20" x14ac:dyDescent="0.3">
      <c r="A665" s="37" t="s">
        <v>1306</v>
      </c>
      <c r="J665" s="35">
        <v>30.981549000000001</v>
      </c>
      <c r="K665" s="35">
        <v>0</v>
      </c>
      <c r="P665" s="38">
        <v>44459</v>
      </c>
      <c r="Q665" s="39"/>
      <c r="T665" s="37" t="s">
        <v>1444</v>
      </c>
    </row>
    <row r="666" spans="1:20" x14ac:dyDescent="0.3">
      <c r="A666" s="37" t="s">
        <v>1307</v>
      </c>
      <c r="J666" s="35">
        <v>30.981549000000001</v>
      </c>
      <c r="K666" s="35">
        <v>0</v>
      </c>
      <c r="P666" s="38">
        <v>44550</v>
      </c>
      <c r="Q666" s="39"/>
      <c r="T666" s="37" t="s">
        <v>1444</v>
      </c>
    </row>
    <row r="667" spans="1:20" x14ac:dyDescent="0.3">
      <c r="A667" s="37" t="s">
        <v>1308</v>
      </c>
      <c r="J667" s="35">
        <v>30.981549000000001</v>
      </c>
      <c r="K667" s="35">
        <v>0</v>
      </c>
      <c r="P667" s="38">
        <v>44640</v>
      </c>
      <c r="Q667" s="39"/>
      <c r="T667" s="37" t="s">
        <v>1444</v>
      </c>
    </row>
    <row r="668" spans="1:20" x14ac:dyDescent="0.3">
      <c r="A668" s="37" t="s">
        <v>1309</v>
      </c>
      <c r="J668" s="35">
        <v>30.981549000000001</v>
      </c>
      <c r="K668" s="35">
        <v>0</v>
      </c>
      <c r="P668" s="38">
        <v>44732</v>
      </c>
      <c r="Q668" s="39"/>
      <c r="T668" s="37" t="s">
        <v>1444</v>
      </c>
    </row>
    <row r="669" spans="1:20" x14ac:dyDescent="0.3">
      <c r="A669" s="37" t="s">
        <v>1310</v>
      </c>
      <c r="J669" s="35">
        <v>1820</v>
      </c>
      <c r="K669" s="35">
        <v>1820</v>
      </c>
      <c r="P669" s="38">
        <v>44490</v>
      </c>
      <c r="Q669" s="39"/>
      <c r="T669" s="37" t="s">
        <v>1445</v>
      </c>
    </row>
    <row r="670" spans="1:20" x14ac:dyDescent="0.3">
      <c r="A670" s="37" t="s">
        <v>1311</v>
      </c>
      <c r="J670" s="35">
        <v>270</v>
      </c>
      <c r="K670" s="35">
        <v>270</v>
      </c>
      <c r="P670" s="38">
        <v>44512</v>
      </c>
      <c r="Q670" s="39"/>
      <c r="T670" s="37" t="s">
        <v>1446</v>
      </c>
    </row>
    <row r="671" spans="1:20" x14ac:dyDescent="0.3">
      <c r="A671" s="37" t="s">
        <v>1312</v>
      </c>
      <c r="J671" s="35">
        <v>315</v>
      </c>
      <c r="K671" s="35">
        <v>315</v>
      </c>
      <c r="P671" s="38">
        <v>44510</v>
      </c>
      <c r="Q671" s="39"/>
      <c r="T671" s="37" t="s">
        <v>1447</v>
      </c>
    </row>
    <row r="672" spans="1:20" x14ac:dyDescent="0.3">
      <c r="A672" s="37" t="s">
        <v>1313</v>
      </c>
      <c r="J672" s="35">
        <v>40.705928999999998</v>
      </c>
      <c r="K672" s="35">
        <v>0</v>
      </c>
      <c r="P672" s="38">
        <v>44552</v>
      </c>
      <c r="Q672" s="39"/>
      <c r="T672" s="37" t="s">
        <v>1448</v>
      </c>
    </row>
    <row r="673" spans="1:20" x14ac:dyDescent="0.3">
      <c r="A673" s="37" t="s">
        <v>1314</v>
      </c>
      <c r="J673" s="35">
        <v>0</v>
      </c>
      <c r="K673" s="35">
        <v>0</v>
      </c>
      <c r="P673" s="38">
        <v>44317</v>
      </c>
      <c r="Q673" s="39">
        <v>44510</v>
      </c>
      <c r="T673" s="37" t="s">
        <v>1449</v>
      </c>
    </row>
    <row r="674" spans="1:20" x14ac:dyDescent="0.3">
      <c r="A674" s="37" t="s">
        <v>1315</v>
      </c>
      <c r="J674" s="35">
        <v>0</v>
      </c>
      <c r="K674" s="35">
        <v>0</v>
      </c>
      <c r="P674" s="38">
        <v>44501</v>
      </c>
      <c r="Q674" s="39"/>
      <c r="T674" s="37" t="s">
        <v>1449</v>
      </c>
    </row>
    <row r="675" spans="1:20" x14ac:dyDescent="0.3">
      <c r="A675" s="37" t="s">
        <v>1316</v>
      </c>
      <c r="J675" s="35">
        <v>400</v>
      </c>
      <c r="K675" s="35">
        <v>400</v>
      </c>
      <c r="P675" s="38">
        <v>44510</v>
      </c>
      <c r="Q675" s="39">
        <v>44567</v>
      </c>
      <c r="T675" s="37" t="s">
        <v>1450</v>
      </c>
    </row>
    <row r="676" spans="1:20" x14ac:dyDescent="0.3">
      <c r="A676" s="37" t="s">
        <v>1317</v>
      </c>
      <c r="J676" s="35">
        <v>0</v>
      </c>
      <c r="K676" s="35">
        <v>0</v>
      </c>
      <c r="P676" s="38">
        <v>44511</v>
      </c>
      <c r="Q676" s="39"/>
      <c r="T676" s="37" t="s">
        <v>1451</v>
      </c>
    </row>
    <row r="677" spans="1:20" x14ac:dyDescent="0.3">
      <c r="A677" s="37" t="s">
        <v>1318</v>
      </c>
      <c r="J677" s="35">
        <v>912.36554999999998</v>
      </c>
      <c r="K677" s="35">
        <v>1123.3098</v>
      </c>
      <c r="P677" s="38">
        <v>44513</v>
      </c>
      <c r="Q677" s="39"/>
      <c r="T677" s="37" t="s">
        <v>1452</v>
      </c>
    </row>
    <row r="678" spans="1:20" x14ac:dyDescent="0.3">
      <c r="A678" s="37" t="s">
        <v>1319</v>
      </c>
      <c r="J678" s="35">
        <v>40.705928999999998</v>
      </c>
      <c r="K678" s="35">
        <v>0</v>
      </c>
      <c r="P678" s="38">
        <v>44550</v>
      </c>
      <c r="Q678" s="39"/>
      <c r="T678" s="37" t="s">
        <v>1448</v>
      </c>
    </row>
    <row r="679" spans="1:20" x14ac:dyDescent="0.3">
      <c r="A679" s="37" t="s">
        <v>1320</v>
      </c>
      <c r="J679" s="35">
        <v>12.57</v>
      </c>
      <c r="K679" s="35">
        <v>0</v>
      </c>
      <c r="P679" s="38">
        <v>44550</v>
      </c>
      <c r="Q679" s="39"/>
      <c r="T679" s="37" t="s">
        <v>1453</v>
      </c>
    </row>
    <row r="680" spans="1:20" x14ac:dyDescent="0.3">
      <c r="A680" s="37" t="s">
        <v>1321</v>
      </c>
      <c r="J680" s="35">
        <v>160</v>
      </c>
      <c r="K680" s="35">
        <v>160</v>
      </c>
      <c r="P680" s="38">
        <v>44523</v>
      </c>
      <c r="Q680" s="39"/>
      <c r="T680" s="37" t="s">
        <v>1454</v>
      </c>
    </row>
    <row r="681" spans="1:20" x14ac:dyDescent="0.3">
      <c r="A681" s="37" t="s">
        <v>1322</v>
      </c>
      <c r="J681" s="35">
        <v>45</v>
      </c>
      <c r="K681" s="35">
        <v>0</v>
      </c>
      <c r="P681" s="38">
        <v>44517</v>
      </c>
      <c r="Q681" s="39"/>
      <c r="T681" s="37" t="s">
        <v>1455</v>
      </c>
    </row>
    <row r="682" spans="1:20" x14ac:dyDescent="0.3">
      <c r="A682" s="37" t="s">
        <v>1323</v>
      </c>
      <c r="J682" s="35">
        <v>0</v>
      </c>
      <c r="K682" s="35">
        <v>0</v>
      </c>
      <c r="P682" s="38">
        <v>44525</v>
      </c>
      <c r="Q682" s="39"/>
      <c r="T682" s="37" t="s">
        <v>1456</v>
      </c>
    </row>
    <row r="683" spans="1:20" x14ac:dyDescent="0.3">
      <c r="A683" s="37" t="s">
        <v>1324</v>
      </c>
      <c r="J683" s="35">
        <v>24.610462500000001</v>
      </c>
      <c r="K683" s="35">
        <v>0</v>
      </c>
      <c r="P683" s="38">
        <v>44529</v>
      </c>
      <c r="Q683" s="39"/>
      <c r="T683" s="37" t="s">
        <v>1457</v>
      </c>
    </row>
    <row r="684" spans="1:20" x14ac:dyDescent="0.3">
      <c r="A684" s="37" t="s">
        <v>1325</v>
      </c>
      <c r="J684" s="35">
        <v>24.610462500000001</v>
      </c>
      <c r="K684" s="35">
        <v>0</v>
      </c>
      <c r="P684" s="38">
        <v>44529</v>
      </c>
      <c r="Q684" s="39"/>
      <c r="T684" s="37" t="s">
        <v>1458</v>
      </c>
    </row>
    <row r="685" spans="1:20" x14ac:dyDescent="0.3">
      <c r="A685" s="37" t="s">
        <v>1326</v>
      </c>
      <c r="J685" s="35">
        <v>24.610462500000001</v>
      </c>
      <c r="K685" s="35">
        <v>0</v>
      </c>
      <c r="P685" s="38">
        <v>44529</v>
      </c>
      <c r="Q685" s="39"/>
      <c r="T685" s="37" t="s">
        <v>1459</v>
      </c>
    </row>
    <row r="686" spans="1:20" x14ac:dyDescent="0.3">
      <c r="A686" s="37" t="s">
        <v>1327</v>
      </c>
      <c r="J686" s="35">
        <v>24.610462500000001</v>
      </c>
      <c r="K686" s="35">
        <v>0</v>
      </c>
      <c r="P686" s="38">
        <v>44529</v>
      </c>
      <c r="Q686" s="39"/>
      <c r="T686" s="37" t="s">
        <v>1460</v>
      </c>
    </row>
    <row r="687" spans="1:20" x14ac:dyDescent="0.3">
      <c r="A687" s="37" t="s">
        <v>1328</v>
      </c>
      <c r="J687" s="35">
        <v>24.610462500000001</v>
      </c>
      <c r="K687" s="35">
        <v>0</v>
      </c>
      <c r="P687" s="38">
        <v>44529</v>
      </c>
      <c r="Q687" s="39"/>
      <c r="T687" s="37" t="s">
        <v>1461</v>
      </c>
    </row>
    <row r="688" spans="1:20" x14ac:dyDescent="0.3">
      <c r="A688" s="37" t="s">
        <v>1329</v>
      </c>
      <c r="J688" s="35">
        <v>24.610462500000001</v>
      </c>
      <c r="K688" s="35">
        <v>0</v>
      </c>
      <c r="P688" s="38">
        <v>44529</v>
      </c>
      <c r="Q688" s="39"/>
      <c r="T688" s="37" t="s">
        <v>1462</v>
      </c>
    </row>
    <row r="689" spans="1:20" x14ac:dyDescent="0.3">
      <c r="A689" s="37" t="s">
        <v>1330</v>
      </c>
      <c r="J689" s="35">
        <v>24.610462500000001</v>
      </c>
      <c r="K689" s="35">
        <v>0</v>
      </c>
      <c r="P689" s="38">
        <v>44529</v>
      </c>
      <c r="Q689" s="39"/>
      <c r="T689" s="37" t="s">
        <v>1463</v>
      </c>
    </row>
    <row r="690" spans="1:20" x14ac:dyDescent="0.3">
      <c r="A690" s="37" t="s">
        <v>1331</v>
      </c>
      <c r="J690" s="35">
        <v>24.610462500000001</v>
      </c>
      <c r="K690" s="35">
        <v>0</v>
      </c>
      <c r="P690" s="38">
        <v>44529</v>
      </c>
      <c r="Q690" s="39"/>
      <c r="T690" s="37" t="s">
        <v>1464</v>
      </c>
    </row>
    <row r="691" spans="1:20" x14ac:dyDescent="0.3">
      <c r="A691" s="37" t="s">
        <v>1332</v>
      </c>
      <c r="J691" s="35">
        <v>24.610462500000001</v>
      </c>
      <c r="K691" s="35">
        <v>0</v>
      </c>
      <c r="P691" s="38">
        <v>44529</v>
      </c>
      <c r="Q691" s="39"/>
      <c r="T691" s="37" t="s">
        <v>1465</v>
      </c>
    </row>
    <row r="692" spans="1:20" x14ac:dyDescent="0.3">
      <c r="A692" s="37" t="s">
        <v>1333</v>
      </c>
      <c r="J692" s="35">
        <v>24.610462500000001</v>
      </c>
      <c r="K692" s="35">
        <v>0</v>
      </c>
      <c r="P692" s="38">
        <v>44529</v>
      </c>
      <c r="Q692" s="39"/>
      <c r="T692" s="37" t="s">
        <v>1466</v>
      </c>
    </row>
    <row r="693" spans="1:20" x14ac:dyDescent="0.3">
      <c r="A693" s="37" t="s">
        <v>1334</v>
      </c>
      <c r="J693" s="35">
        <v>24.610462500000001</v>
      </c>
      <c r="K693" s="35">
        <v>0</v>
      </c>
      <c r="P693" s="38">
        <v>44529</v>
      </c>
      <c r="Q693" s="39"/>
      <c r="T693" s="37" t="s">
        <v>1467</v>
      </c>
    </row>
    <row r="694" spans="1:20" x14ac:dyDescent="0.3">
      <c r="A694" s="37" t="s">
        <v>1335</v>
      </c>
      <c r="J694" s="35">
        <v>24.610462500000001</v>
      </c>
      <c r="K694" s="35">
        <v>0</v>
      </c>
      <c r="P694" s="38">
        <v>44529</v>
      </c>
      <c r="Q694" s="39"/>
      <c r="T694" s="37" t="s">
        <v>1468</v>
      </c>
    </row>
    <row r="695" spans="1:20" x14ac:dyDescent="0.3">
      <c r="A695" s="37" t="s">
        <v>1336</v>
      </c>
      <c r="J695" s="35">
        <v>24.610462500000001</v>
      </c>
      <c r="K695" s="35">
        <v>0</v>
      </c>
      <c r="P695" s="38">
        <v>44529</v>
      </c>
      <c r="Q695" s="39"/>
      <c r="T695" s="37" t="s">
        <v>1469</v>
      </c>
    </row>
    <row r="696" spans="1:20" x14ac:dyDescent="0.3">
      <c r="A696" s="37" t="s">
        <v>1337</v>
      </c>
      <c r="J696" s="35">
        <v>24.610462500000001</v>
      </c>
      <c r="K696" s="35">
        <v>0</v>
      </c>
      <c r="P696" s="38">
        <v>44529</v>
      </c>
      <c r="Q696" s="39"/>
      <c r="T696" s="37" t="s">
        <v>1470</v>
      </c>
    </row>
    <row r="697" spans="1:20" x14ac:dyDescent="0.3">
      <c r="A697" s="37" t="s">
        <v>1338</v>
      </c>
      <c r="J697" s="35">
        <v>111.8785896</v>
      </c>
      <c r="K697" s="35">
        <v>83.926636799999997</v>
      </c>
      <c r="P697" s="38">
        <v>44640</v>
      </c>
      <c r="Q697" s="39"/>
      <c r="T697" s="37" t="s">
        <v>1471</v>
      </c>
    </row>
    <row r="698" spans="1:20" x14ac:dyDescent="0.3">
      <c r="A698" s="37" t="s">
        <v>1339</v>
      </c>
      <c r="J698" s="35">
        <v>1123.3096499999999</v>
      </c>
      <c r="K698" s="35">
        <v>1297.8261</v>
      </c>
      <c r="P698" s="38">
        <v>44543</v>
      </c>
      <c r="Q698" s="39"/>
      <c r="T698" s="37" t="s">
        <v>1472</v>
      </c>
    </row>
    <row r="699" spans="1:20" x14ac:dyDescent="0.3">
      <c r="A699" s="37" t="s">
        <v>1340</v>
      </c>
      <c r="J699" s="35">
        <v>0</v>
      </c>
      <c r="K699" s="35">
        <v>97.826651999999996</v>
      </c>
      <c r="P699" s="38"/>
      <c r="Q699" s="39"/>
      <c r="T699" s="37" t="s">
        <v>1591</v>
      </c>
    </row>
    <row r="700" spans="1:20" x14ac:dyDescent="0.3">
      <c r="A700" s="37" t="s">
        <v>1341</v>
      </c>
      <c r="J700" s="35">
        <v>0</v>
      </c>
      <c r="K700" s="35">
        <v>0</v>
      </c>
      <c r="P700" s="38"/>
      <c r="Q700" s="39"/>
      <c r="T700" s="37" t="s">
        <v>1356</v>
      </c>
    </row>
    <row r="701" spans="1:20" x14ac:dyDescent="0.3">
      <c r="A701" s="37" t="s">
        <v>1342</v>
      </c>
      <c r="J701" s="35">
        <v>0</v>
      </c>
      <c r="K701" s="35">
        <v>0</v>
      </c>
      <c r="P701" s="38"/>
      <c r="Q701" s="39"/>
      <c r="T701" s="37" t="s">
        <v>1473</v>
      </c>
    </row>
    <row r="702" spans="1:20" x14ac:dyDescent="0.3">
      <c r="C702" s="30" t="s">
        <v>1476</v>
      </c>
      <c r="K702" s="40">
        <f>SUM(K522:K701)</f>
        <v>37364.293844899992</v>
      </c>
    </row>
    <row r="703" spans="1:20" x14ac:dyDescent="0.3">
      <c r="C703" s="30" t="s">
        <v>1475</v>
      </c>
      <c r="K703" s="40">
        <f>K702*1.1</f>
        <v>41100.723229389994</v>
      </c>
    </row>
    <row r="705" spans="3:12" x14ac:dyDescent="0.3">
      <c r="C705" s="42" t="s">
        <v>1477</v>
      </c>
      <c r="K705" s="49">
        <f>K22+K75+K91+K153+K192+K236+K265+K285+K311+K333+K360+K406+K447+K483+K521+K703</f>
        <v>450411.16322938993</v>
      </c>
      <c r="L705" s="47" t="s">
        <v>1721</v>
      </c>
    </row>
  </sheetData>
  <sortState xmlns:xlrd2="http://schemas.microsoft.com/office/spreadsheetml/2017/richdata2" ref="A2:T520">
    <sortCondition ref="C2:C520"/>
    <sortCondition ref="F2:F520"/>
  </sortState>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A5D85-533F-4F40-B1D1-8550572D50B8}">
  <dimension ref="A1:F18"/>
  <sheetViews>
    <sheetView workbookViewId="0">
      <selection activeCell="F14" sqref="F14"/>
    </sheetView>
  </sheetViews>
  <sheetFormatPr defaultRowHeight="14.4" x14ac:dyDescent="0.3"/>
  <cols>
    <col min="1" max="1" width="7.21875" bestFit="1" customWidth="1"/>
    <col min="2" max="2" width="29.5546875" bestFit="1" customWidth="1"/>
    <col min="3" max="3" width="14.88671875" bestFit="1" customWidth="1"/>
    <col min="4" max="4" width="12.33203125" bestFit="1" customWidth="1"/>
    <col min="6" max="6" width="12.33203125" bestFit="1" customWidth="1"/>
  </cols>
  <sheetData>
    <row r="1" spans="1:6" x14ac:dyDescent="0.3">
      <c r="A1" s="31" t="s">
        <v>0</v>
      </c>
      <c r="B1" s="31" t="s">
        <v>1</v>
      </c>
      <c r="C1" s="31" t="s">
        <v>2</v>
      </c>
      <c r="D1" s="31" t="s">
        <v>44</v>
      </c>
    </row>
    <row r="2" spans="1:6" x14ac:dyDescent="0.3">
      <c r="A2" s="32" t="s">
        <v>12</v>
      </c>
      <c r="B2" s="32" t="s">
        <v>13</v>
      </c>
      <c r="C2" s="33" t="s">
        <v>1151</v>
      </c>
      <c r="D2" s="34">
        <v>22925.5</v>
      </c>
    </row>
    <row r="3" spans="1:6" x14ac:dyDescent="0.3">
      <c r="A3" s="32" t="s">
        <v>12</v>
      </c>
      <c r="B3" s="32" t="s">
        <v>13</v>
      </c>
      <c r="C3" s="33" t="s">
        <v>1152</v>
      </c>
      <c r="D3" s="34">
        <v>14110.990000000003</v>
      </c>
    </row>
    <row r="4" spans="1:6" x14ac:dyDescent="0.3">
      <c r="A4" s="32" t="s">
        <v>12</v>
      </c>
      <c r="B4" s="32" t="s">
        <v>13</v>
      </c>
      <c r="C4" s="33" t="s">
        <v>1153</v>
      </c>
      <c r="D4" s="34">
        <v>38892.630000000005</v>
      </c>
    </row>
    <row r="5" spans="1:6" x14ac:dyDescent="0.3">
      <c r="A5" s="32" t="s">
        <v>12</v>
      </c>
      <c r="B5" s="32" t="s">
        <v>13</v>
      </c>
      <c r="C5" s="33" t="s">
        <v>1146</v>
      </c>
      <c r="D5" s="34">
        <v>92314.150000000023</v>
      </c>
    </row>
    <row r="6" spans="1:6" x14ac:dyDescent="0.3">
      <c r="A6" s="32" t="s">
        <v>12</v>
      </c>
      <c r="B6" s="32" t="s">
        <v>13</v>
      </c>
      <c r="C6" s="33" t="s">
        <v>1154</v>
      </c>
      <c r="D6" s="34">
        <v>14537.58</v>
      </c>
    </row>
    <row r="7" spans="1:6" x14ac:dyDescent="0.3">
      <c r="A7" s="32" t="s">
        <v>12</v>
      </c>
      <c r="B7" s="32" t="s">
        <v>13</v>
      </c>
      <c r="C7" s="33" t="s">
        <v>1147</v>
      </c>
      <c r="D7" s="34">
        <v>20932.75</v>
      </c>
    </row>
    <row r="8" spans="1:6" x14ac:dyDescent="0.3">
      <c r="A8" s="32" t="s">
        <v>12</v>
      </c>
      <c r="B8" s="32" t="s">
        <v>13</v>
      </c>
      <c r="C8" s="33" t="s">
        <v>1148</v>
      </c>
      <c r="D8" s="34">
        <v>7005.7700000000013</v>
      </c>
    </row>
    <row r="9" spans="1:6" x14ac:dyDescent="0.3">
      <c r="A9" s="32" t="s">
        <v>12</v>
      </c>
      <c r="B9" s="32" t="s">
        <v>13</v>
      </c>
      <c r="C9" s="33" t="s">
        <v>1155</v>
      </c>
      <c r="D9" s="34">
        <v>4195.5499999999993</v>
      </c>
    </row>
    <row r="10" spans="1:6" x14ac:dyDescent="0.3">
      <c r="A10" s="32" t="s">
        <v>12</v>
      </c>
      <c r="B10" s="32" t="s">
        <v>13</v>
      </c>
      <c r="C10" s="33" t="s">
        <v>1156</v>
      </c>
      <c r="D10" s="34">
        <v>29152.6</v>
      </c>
    </row>
    <row r="11" spans="1:6" x14ac:dyDescent="0.3">
      <c r="A11" s="32" t="s">
        <v>12</v>
      </c>
      <c r="B11" s="32" t="s">
        <v>13</v>
      </c>
      <c r="C11" s="33" t="s">
        <v>1157</v>
      </c>
      <c r="D11" s="34">
        <v>11710.569999999998</v>
      </c>
    </row>
    <row r="12" spans="1:6" x14ac:dyDescent="0.3">
      <c r="A12" s="32" t="s">
        <v>12</v>
      </c>
      <c r="B12" s="32" t="s">
        <v>13</v>
      </c>
      <c r="C12" s="33" t="s">
        <v>1158</v>
      </c>
      <c r="D12" s="34">
        <v>24864.58</v>
      </c>
    </row>
    <row r="13" spans="1:6" x14ac:dyDescent="0.3">
      <c r="A13" s="32" t="s">
        <v>12</v>
      </c>
      <c r="B13" s="32" t="s">
        <v>13</v>
      </c>
      <c r="C13" s="33" t="s">
        <v>1159</v>
      </c>
      <c r="D13" s="34">
        <v>37604.349999999991</v>
      </c>
    </row>
    <row r="14" spans="1:6" x14ac:dyDescent="0.3">
      <c r="A14" s="32" t="s">
        <v>12</v>
      </c>
      <c r="B14" s="32" t="s">
        <v>13</v>
      </c>
      <c r="C14" s="33" t="s">
        <v>1160</v>
      </c>
      <c r="D14" s="34">
        <v>37713.759999999995</v>
      </c>
      <c r="F14" s="54"/>
    </row>
    <row r="15" spans="1:6" x14ac:dyDescent="0.3">
      <c r="A15" s="32" t="s">
        <v>12</v>
      </c>
      <c r="B15" s="32" t="s">
        <v>13</v>
      </c>
      <c r="C15" s="33" t="s">
        <v>1149</v>
      </c>
      <c r="D15" s="34">
        <v>11081.91</v>
      </c>
    </row>
    <row r="16" spans="1:6" x14ac:dyDescent="0.3">
      <c r="A16" s="32" t="s">
        <v>12</v>
      </c>
      <c r="B16" s="32" t="s">
        <v>13</v>
      </c>
      <c r="C16" s="33" t="s">
        <v>1161</v>
      </c>
      <c r="D16" s="34">
        <v>42267.75</v>
      </c>
    </row>
    <row r="17" spans="1:5" x14ac:dyDescent="0.3">
      <c r="A17" s="28"/>
      <c r="B17" s="28"/>
      <c r="C17" s="33" t="s">
        <v>1474</v>
      </c>
      <c r="D17" s="41">
        <v>41100.723229389994</v>
      </c>
    </row>
    <row r="18" spans="1:5" x14ac:dyDescent="0.3">
      <c r="C18" s="33" t="s">
        <v>1150</v>
      </c>
      <c r="D18" s="48">
        <f>SUM(D2:D17)</f>
        <v>450411.16322938993</v>
      </c>
      <c r="E18" s="47" t="s">
        <v>1721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capital spend -itemised</vt:lpstr>
      <vt:lpstr>capital spend - summary</vt:lpstr>
      <vt:lpstr>maintenance - itemised</vt:lpstr>
      <vt:lpstr>maintenance spend -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RBuehl</dc:creator>
  <cp:lastModifiedBy>asavenko</cp:lastModifiedBy>
  <dcterms:created xsi:type="dcterms:W3CDTF">2022-02-07T04:15:23Z</dcterms:created>
  <dcterms:modified xsi:type="dcterms:W3CDTF">2022-02-14T08:55:59Z</dcterms:modified>
</cp:coreProperties>
</file>